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A86B9100-EB12-49F8-9BCC-3C3BF02F175A}" xr6:coauthVersionLast="47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F39" i="12" s="1"/>
  <c r="D39" i="12"/>
  <c r="B39" i="12"/>
  <c r="B31" i="12"/>
  <c r="B41" i="12" s="1"/>
  <c r="H29" i="12"/>
  <c r="F29" i="12"/>
  <c r="D29" i="12"/>
  <c r="B29" i="12"/>
  <c r="H24" i="12"/>
  <c r="D24" i="12"/>
  <c r="F24" i="12" s="1"/>
  <c r="B24" i="12"/>
  <c r="H19" i="12"/>
  <c r="D19" i="12"/>
  <c r="F19" i="12" s="1"/>
  <c r="B19" i="12"/>
  <c r="H12" i="12"/>
  <c r="H31" i="12" s="1"/>
  <c r="F12" i="12"/>
  <c r="D12" i="12"/>
  <c r="D31" i="12" s="1"/>
  <c r="D41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</calcChain>
</file>

<file path=xl/sharedStrings.xml><?xml version="1.0" encoding="utf-8"?>
<sst xmlns="http://schemas.openxmlformats.org/spreadsheetml/2006/main" count="438" uniqueCount="244">
  <si>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</si>
  <si>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</si>
  <si>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</si>
  <si>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</si>
  <si>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</si>
  <si>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</si>
  <si>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</si>
  <si>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</si>
  <si>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</si>
  <si>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</si>
  <si>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</si>
  <si>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</si>
  <si>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</si>
  <si>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</si>
  <si>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</si>
  <si>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</si>
  <si>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</si>
  <si>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</si>
  <si>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</si>
  <si>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</si>
  <si>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</si>
  <si>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</si>
  <si>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</si>
  <si>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</si>
  <si>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</si>
  <si>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</si>
  <si>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</si>
  <si>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</si>
  <si>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</si>
  <si>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</si>
  <si>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</si>
  <si>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</si>
  <si>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</si>
  <si>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</si>
  <si>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</si>
  <si>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</si>
  <si>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</si>
  <si>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</si>
  <si>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</si>
  <si>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</si>
  <si>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</si>
  <si>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</si>
  <si>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</si>
  <si>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</si>
  <si>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</si>
  <si>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</si>
  <si>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</si>
  <si>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</si>
  <si>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</si>
  <si>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</si>
  <si>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</si>
  <si>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</si>
  <si>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</si>
  <si>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</si>
  <si>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</si>
  <si>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</si>
  <si>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</si>
  <si>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</si>
  <si>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</si>
  <si>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</si>
  <si>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</si>
  <si>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</si>
  <si>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</si>
  <si>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</si>
  <si>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</si>
  <si>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</si>
  <si>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</si>
  <si>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</si>
  <si>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</si>
  <si>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</si>
  <si>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</si>
  <si>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</si>
  <si>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</si>
  <si>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</si>
  <si>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</si>
  <si>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</si>
  <si>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</si>
  <si>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</si>
  <si>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</si>
  <si>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</si>
  <si>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</si>
  <si>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</si>
  <si>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</si>
  <si>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</si>
  <si>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</si>
  <si>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</si>
  <si>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</si>
  <si>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</si>
  <si>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</si>
  <si>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</si>
  <si>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</si>
  <si>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</si>
  <si>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</si>
  <si>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</si>
  <si>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</si>
  <si>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</si>
  <si>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</si>
  <si>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</si>
  <si>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</si>
  <si>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</si>
  <si>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</si>
  <si>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</si>
  <si>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</si>
  <si>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</si>
  <si>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</si>
  <si>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</si>
  <si>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</si>
  <si>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</si>
  <si>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</si>
  <si>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</si>
  <si>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</si>
  <si>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</si>
  <si>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</si>
  <si>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</si>
  <si>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</si>
  <si>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</si>
  <si>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</si>
  <si>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</si>
  <si>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</si>
  <si>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</si>
  <si>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</si>
  <si>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</si>
  <si>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</si>
  <si>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</si>
  <si>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</si>
  <si>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</si>
  <si>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</si>
  <si>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</si>
  <si>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</si>
  <si>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</si>
  <si>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</si>
  <si>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</si>
  <si>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</si>
  <si>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</si>
  <si>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</si>
  <si>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</si>
  <si>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</si>
  <si>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</si>
  <si>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</si>
  <si>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</si>
  <si>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</si>
  <si>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</si>
  <si>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</si>
  <si>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</si>
  <si>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</si>
  <si>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</si>
  <si>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</si>
  <si>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</si>
  <si>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</si>
  <si>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</si>
  <si>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</si>
  <si>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</si>
  <si>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</si>
  <si>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</si>
  <si>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</si>
  <si>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</si>
  <si>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</si>
  <si>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</si>
  <si>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</si>
  <si>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</si>
  <si>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</si>
  <si>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</si>
  <si>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</si>
  <si>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</si>
  <si>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</si>
  <si>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</si>
  <si>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</si>
  <si>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</si>
  <si>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</si>
  <si>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</si>
  <si>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</si>
  <si>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</si>
  <si>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</si>
  <si>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</si>
  <si>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</si>
  <si>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</si>
  <si>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</si>
  <si>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</si>
  <si>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</si>
  <si>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</si>
  <si>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</si>
  <si>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</si>
  <si>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</si>
  <si>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</si>
  <si>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</si>
  <si>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</si>
  <si>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</si>
  <si>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</si>
  <si>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</si>
  <si>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</si>
  <si>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</si>
  <si>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</si>
  <si>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</si>
  <si>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</si>
  <si>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</si>
  <si>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</si>
  <si>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</si>
  <si>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</si>
  <si>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</si>
  <si>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</si>
  <si>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</si>
  <si>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</si>
  <si>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</si>
  <si>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</si>
  <si>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</si>
  <si>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</si>
  <si>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</si>
  <si>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</si>
  <si>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</si>
  <si>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</si>
  <si>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</si>
  <si>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</si>
  <si>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</si>
  <si>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</si>
  <si>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</si>
  <si>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</si>
  <si>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</si>
  <si>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</si>
  <si>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</si>
  <si>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</si>
  <si>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</si>
  <si>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</si>
  <si>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</si>
  <si>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</si>
  <si>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</si>
  <si>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</si>
  <si>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</si>
  <si>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</si>
  <si>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</si>
  <si>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Feb.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</si>
  <si>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</si>
  <si>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</si>
  <si>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</si>
  <si>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Contact: Leslie Meyer</t>
  </si>
  <si>
    <t>2023/24</t>
  </si>
  <si>
    <t>Apr.</t>
  </si>
  <si>
    <t>May</t>
  </si>
  <si>
    <t>Mar.</t>
  </si>
  <si>
    <t>June</t>
  </si>
  <si>
    <t>Table 10—Final 2023/24 U.S. cotton acreage, yield, and production</t>
  </si>
  <si>
    <t>Created June 14, 2024</t>
  </si>
  <si>
    <t>2024/25</t>
  </si>
  <si>
    <t>Last update: 6/14/24.</t>
  </si>
  <si>
    <t>Note: Raw-fiber-equivalent pounds. Data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</si>
</sst>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2" fillId="0" borderId="0" xfId="2"/>
    <xf numFmtId="0" fontId="23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4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5" fillId="0" borderId="3" xfId="0" applyFont="1" applyBorder="1"/>
    <xf numFmtId="0" fontId="5" fillId="0" borderId="2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240</v>
      </c>
    </row>
    <row r="6" spans="1:1" x14ac:dyDescent="0.3">
      <c r="A6" t="s">
        <v>0</v>
      </c>
    </row>
    <row r="8" spans="1:1" x14ac:dyDescent="0.3">
      <c r="A8" s="5" t="s">
        <v>44</v>
      </c>
    </row>
    <row r="9" spans="1:1" x14ac:dyDescent="0.3">
      <c r="A9" s="5"/>
    </row>
    <row r="10" spans="1:1" x14ac:dyDescent="0.3">
      <c r="A10" s="5" t="s">
        <v>35</v>
      </c>
    </row>
    <row r="11" spans="1:1" x14ac:dyDescent="0.3">
      <c r="A11" s="5"/>
    </row>
    <row r="12" spans="1:1" x14ac:dyDescent="0.3">
      <c r="A12" s="5" t="s">
        <v>37</v>
      </c>
    </row>
    <row r="13" spans="1:1" x14ac:dyDescent="0.3">
      <c r="A13" s="5"/>
    </row>
    <row r="14" spans="1:1" x14ac:dyDescent="0.3">
      <c r="A14" s="5" t="s">
        <v>38</v>
      </c>
    </row>
    <row r="15" spans="1:1" x14ac:dyDescent="0.3">
      <c r="A15" s="5"/>
    </row>
    <row r="16" spans="1:1" x14ac:dyDescent="0.3">
      <c r="A16" s="5" t="s">
        <v>39</v>
      </c>
    </row>
    <row r="17" spans="1:1" x14ac:dyDescent="0.3">
      <c r="A17" s="5"/>
    </row>
    <row r="18" spans="1:1" x14ac:dyDescent="0.3">
      <c r="A18" s="5" t="s">
        <v>40</v>
      </c>
    </row>
    <row r="19" spans="1:1" x14ac:dyDescent="0.3">
      <c r="A19" s="5"/>
    </row>
    <row r="20" spans="1:1" x14ac:dyDescent="0.3">
      <c r="A20" s="5" t="s">
        <v>41</v>
      </c>
    </row>
    <row r="21" spans="1:1" x14ac:dyDescent="0.3">
      <c r="A21" s="5"/>
    </row>
    <row r="22" spans="1:1" x14ac:dyDescent="0.3">
      <c r="A22" s="5" t="s">
        <v>42</v>
      </c>
    </row>
    <row r="23" spans="1:1" x14ac:dyDescent="0.3">
      <c r="A23" s="5"/>
    </row>
    <row r="24" spans="1:1" x14ac:dyDescent="0.3">
      <c r="A24" s="5" t="s">
        <v>43</v>
      </c>
    </row>
    <row r="26" spans="1:1" x14ac:dyDescent="0.3">
      <c r="A26" s="5" t="s">
        <v>239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233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1" t="s">
        <v>189</v>
      </c>
      <c r="B1" s="41"/>
      <c r="C1" s="41"/>
      <c r="D1" s="41"/>
      <c r="E1" s="41"/>
      <c r="F1" s="41"/>
      <c r="G1" s="41"/>
      <c r="H1" s="41"/>
      <c r="I1" s="31"/>
    </row>
    <row r="2" spans="1:9" x14ac:dyDescent="0.3">
      <c r="A2" s="1"/>
      <c r="B2" s="1"/>
      <c r="C2" s="1"/>
      <c r="D2" s="105"/>
      <c r="E2" s="105"/>
      <c r="F2" s="44"/>
      <c r="G2" s="44" t="s">
        <v>241</v>
      </c>
      <c r="H2" s="106"/>
      <c r="I2" s="31"/>
    </row>
    <row r="3" spans="1:9" x14ac:dyDescent="0.3">
      <c r="A3" s="46" t="s">
        <v>1</v>
      </c>
      <c r="B3" s="48" t="s">
        <v>219</v>
      </c>
      <c r="C3" s="47"/>
      <c r="D3" s="48" t="s">
        <v>234</v>
      </c>
      <c r="E3" s="107"/>
      <c r="F3" s="48" t="s">
        <v>236</v>
      </c>
      <c r="G3" s="107"/>
      <c r="H3" s="48" t="s">
        <v>238</v>
      </c>
      <c r="I3" s="1"/>
    </row>
    <row r="4" spans="1:9" ht="9" customHeight="1" x14ac:dyDescent="0.3">
      <c r="A4" s="49"/>
      <c r="B4" s="2"/>
      <c r="C4" s="2"/>
      <c r="D4" s="2"/>
      <c r="E4" s="2"/>
      <c r="F4" s="2"/>
      <c r="G4" s="2"/>
      <c r="H4" s="2"/>
      <c r="I4" s="31"/>
    </row>
    <row r="5" spans="1:9" x14ac:dyDescent="0.3">
      <c r="A5" s="49"/>
      <c r="B5" s="108" t="s">
        <v>2</v>
      </c>
      <c r="C5" s="108"/>
      <c r="D5" s="108"/>
      <c r="E5" s="108"/>
      <c r="F5" s="108"/>
      <c r="G5" s="108"/>
      <c r="H5" s="108"/>
      <c r="I5" s="31"/>
    </row>
    <row r="6" spans="1:9" x14ac:dyDescent="0.3">
      <c r="A6" s="1" t="s">
        <v>3</v>
      </c>
      <c r="B6" s="99"/>
      <c r="C6" s="99"/>
      <c r="D6" s="99"/>
      <c r="E6" s="99"/>
      <c r="F6" s="99"/>
      <c r="G6" s="1"/>
      <c r="H6" s="1"/>
      <c r="I6" s="31"/>
    </row>
    <row r="7" spans="1:9" ht="15" customHeight="1" x14ac:dyDescent="0.3">
      <c r="A7" s="1" t="s">
        <v>4</v>
      </c>
      <c r="B7" s="50">
        <v>13.567</v>
      </c>
      <c r="C7" s="1"/>
      <c r="D7" s="50">
        <v>10.083</v>
      </c>
      <c r="E7" s="50"/>
      <c r="F7" s="50">
        <v>10.47</v>
      </c>
      <c r="G7" s="50"/>
      <c r="H7" s="50">
        <v>10.47</v>
      </c>
      <c r="I7" s="31"/>
    </row>
    <row r="8" spans="1:9" x14ac:dyDescent="0.3">
      <c r="A8" s="1" t="s">
        <v>5</v>
      </c>
      <c r="B8" s="50">
        <v>7.1139999999999999</v>
      </c>
      <c r="C8" s="1"/>
      <c r="D8" s="50">
        <v>6.3019999999999996</v>
      </c>
      <c r="E8" s="50"/>
      <c r="F8" s="50">
        <v>8.9269999999999996</v>
      </c>
      <c r="G8" s="50"/>
      <c r="H8" s="50">
        <v>8.9269999999999996</v>
      </c>
      <c r="I8" s="31"/>
    </row>
    <row r="9" spans="1:9" ht="6.75" customHeight="1" x14ac:dyDescent="0.3">
      <c r="A9" s="1"/>
      <c r="B9" s="50"/>
      <c r="C9" s="50"/>
      <c r="D9" s="50"/>
      <c r="E9" s="50"/>
      <c r="F9" s="50"/>
      <c r="G9" s="50"/>
      <c r="H9" s="3"/>
      <c r="I9" s="31"/>
    </row>
    <row r="10" spans="1:9" x14ac:dyDescent="0.3">
      <c r="A10" s="1"/>
      <c r="B10" s="108" t="s">
        <v>186</v>
      </c>
      <c r="C10" s="109"/>
      <c r="D10" s="109"/>
      <c r="E10" s="109"/>
      <c r="F10" s="109"/>
      <c r="G10" s="109"/>
      <c r="H10" s="109"/>
      <c r="I10" s="31"/>
    </row>
    <row r="11" spans="1:9" ht="8.25" customHeight="1" x14ac:dyDescent="0.3">
      <c r="A11" s="1"/>
      <c r="B11" s="52"/>
      <c r="C11" s="52"/>
      <c r="D11" s="53"/>
      <c r="E11" s="53"/>
      <c r="F11" s="53"/>
      <c r="G11" s="53"/>
      <c r="H11" s="54"/>
      <c r="I11" s="31"/>
    </row>
    <row r="12" spans="1:9" x14ac:dyDescent="0.3">
      <c r="A12" s="1" t="s">
        <v>7</v>
      </c>
      <c r="B12" s="2">
        <v>945</v>
      </c>
      <c r="C12" s="1"/>
      <c r="D12" s="2">
        <v>895</v>
      </c>
      <c r="E12" s="1"/>
      <c r="F12" s="2">
        <v>832</v>
      </c>
      <c r="G12" s="1"/>
      <c r="H12" s="2">
        <v>832</v>
      </c>
      <c r="I12" s="31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31"/>
    </row>
    <row r="15" spans="1:9" ht="8.25" customHeight="1" x14ac:dyDescent="0.3">
      <c r="A15" s="1"/>
      <c r="B15" s="52"/>
      <c r="C15" s="52"/>
      <c r="D15" s="53"/>
      <c r="E15" s="53"/>
      <c r="F15" s="53"/>
      <c r="G15" s="53"/>
      <c r="H15" s="1"/>
      <c r="I15" s="31"/>
    </row>
    <row r="16" spans="1:9" x14ac:dyDescent="0.3">
      <c r="A16" s="1" t="s">
        <v>9</v>
      </c>
      <c r="B16" s="50">
        <v>4.0259999999999998</v>
      </c>
      <c r="C16" s="50"/>
      <c r="D16" s="50">
        <v>4.0780000000000003</v>
      </c>
      <c r="E16" s="99"/>
      <c r="F16" s="50">
        <v>2.2919999999999998</v>
      </c>
      <c r="G16" s="99"/>
      <c r="H16" s="50">
        <v>2.7320000000000002</v>
      </c>
      <c r="I16" s="32"/>
    </row>
    <row r="17" spans="1:9" x14ac:dyDescent="0.3">
      <c r="A17" s="1" t="s">
        <v>10</v>
      </c>
      <c r="B17" s="50">
        <v>13.997999999999999</v>
      </c>
      <c r="C17" s="50"/>
      <c r="D17" s="50">
        <v>11.75</v>
      </c>
      <c r="E17" s="99"/>
      <c r="F17" s="50">
        <v>15.47</v>
      </c>
      <c r="G17" s="99"/>
      <c r="H17" s="50">
        <v>15.47</v>
      </c>
      <c r="I17" s="32"/>
    </row>
    <row r="18" spans="1:9" x14ac:dyDescent="0.3">
      <c r="A18" s="1" t="s">
        <v>11</v>
      </c>
      <c r="B18" s="50">
        <v>18.024000000000001</v>
      </c>
      <c r="C18" s="50"/>
      <c r="D18" s="50">
        <v>15.827999999999999</v>
      </c>
      <c r="E18" s="99"/>
      <c r="F18" s="50">
        <v>17.762</v>
      </c>
      <c r="G18" s="99"/>
      <c r="H18" s="50">
        <v>18.202000000000002</v>
      </c>
      <c r="I18" s="32"/>
    </row>
    <row r="19" spans="1:9" x14ac:dyDescent="0.3">
      <c r="A19" s="1" t="s">
        <v>12</v>
      </c>
      <c r="B19" s="50">
        <v>2.0430000000000001</v>
      </c>
      <c r="C19" s="50"/>
      <c r="D19" s="50">
        <v>1.84</v>
      </c>
      <c r="E19" s="99"/>
      <c r="F19" s="50">
        <v>1.89</v>
      </c>
      <c r="G19" s="99"/>
      <c r="H19" s="50">
        <v>1.89</v>
      </c>
      <c r="I19" s="32"/>
    </row>
    <row r="20" spans="1:9" x14ac:dyDescent="0.3">
      <c r="A20" s="1" t="s">
        <v>13</v>
      </c>
      <c r="B20" s="50">
        <v>12.449</v>
      </c>
      <c r="C20" s="50"/>
      <c r="D20" s="50">
        <v>11.435</v>
      </c>
      <c r="E20" s="99"/>
      <c r="F20" s="50">
        <v>12.55</v>
      </c>
      <c r="G20" s="99"/>
      <c r="H20" s="50">
        <v>12.55</v>
      </c>
      <c r="I20" s="32"/>
    </row>
    <row r="21" spans="1:9" x14ac:dyDescent="0.3">
      <c r="A21" s="1" t="s">
        <v>14</v>
      </c>
      <c r="B21" s="50">
        <v>14.492000000000001</v>
      </c>
      <c r="C21" s="50"/>
      <c r="D21" s="50">
        <v>13.275</v>
      </c>
      <c r="E21" s="99"/>
      <c r="F21" s="50">
        <v>14.44</v>
      </c>
      <c r="G21" s="99"/>
      <c r="H21" s="50">
        <v>14.44</v>
      </c>
      <c r="I21" s="32"/>
    </row>
    <row r="22" spans="1:9" x14ac:dyDescent="0.3">
      <c r="A22" s="1" t="s">
        <v>15</v>
      </c>
      <c r="B22" s="50">
        <v>4.0780000000000003</v>
      </c>
      <c r="C22" s="50"/>
      <c r="D22" s="50">
        <v>2.7320000000000002</v>
      </c>
      <c r="E22" s="99"/>
      <c r="F22" s="50">
        <v>3.5169999999999999</v>
      </c>
      <c r="G22" s="99"/>
      <c r="H22" s="50">
        <v>3.907</v>
      </c>
      <c r="I22" s="32"/>
    </row>
    <row r="23" spans="1:9" ht="8.25" customHeight="1" x14ac:dyDescent="0.3">
      <c r="A23" s="1"/>
      <c r="B23" s="50"/>
      <c r="C23" s="50"/>
      <c r="D23" s="99"/>
      <c r="E23" s="50"/>
      <c r="F23" s="50"/>
      <c r="G23" s="50"/>
      <c r="H23" s="1"/>
      <c r="I23" s="31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31"/>
    </row>
    <row r="25" spans="1:9" ht="6.75" customHeight="1" x14ac:dyDescent="0.3">
      <c r="A25" s="1"/>
      <c r="B25" s="52"/>
      <c r="C25" s="52"/>
      <c r="D25" s="43"/>
      <c r="E25" s="43"/>
      <c r="F25" s="43"/>
      <c r="G25" s="43"/>
      <c r="H25" s="1"/>
      <c r="I25" s="31"/>
    </row>
    <row r="26" spans="1:9" x14ac:dyDescent="0.3">
      <c r="A26" s="1" t="s">
        <v>17</v>
      </c>
      <c r="B26" s="55">
        <v>28.1</v>
      </c>
      <c r="C26" s="1"/>
      <c r="D26" s="55">
        <v>20.6</v>
      </c>
      <c r="E26" s="4"/>
      <c r="F26" s="55">
        <v>24.4</v>
      </c>
      <c r="G26" s="4"/>
      <c r="H26" s="55">
        <v>27.1</v>
      </c>
      <c r="I26" s="32"/>
    </row>
    <row r="27" spans="1:9" ht="7.5" customHeight="1" x14ac:dyDescent="0.3">
      <c r="A27" s="1"/>
      <c r="B27" s="99"/>
      <c r="C27" s="99"/>
      <c r="D27" s="4"/>
      <c r="E27" s="4"/>
      <c r="F27" s="99"/>
      <c r="G27" s="99"/>
      <c r="H27" s="99"/>
      <c r="I27" s="31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31"/>
    </row>
    <row r="29" spans="1:9" ht="7.5" customHeight="1" x14ac:dyDescent="0.3">
      <c r="A29" s="1"/>
      <c r="B29" s="52"/>
      <c r="C29" s="52"/>
      <c r="D29" s="56"/>
      <c r="E29" s="56"/>
      <c r="F29" s="56"/>
      <c r="G29" s="56"/>
      <c r="H29" s="1"/>
      <c r="I29" s="31"/>
    </row>
    <row r="30" spans="1:9" x14ac:dyDescent="0.3">
      <c r="A30" s="1" t="s">
        <v>19</v>
      </c>
      <c r="B30" s="99"/>
      <c r="C30" s="99"/>
      <c r="D30" s="43"/>
      <c r="E30" s="43"/>
      <c r="F30" s="43"/>
      <c r="G30" s="43"/>
      <c r="H30" s="1"/>
      <c r="I30" s="31"/>
    </row>
    <row r="31" spans="1:9" x14ac:dyDescent="0.3">
      <c r="A31" s="1" t="s">
        <v>4</v>
      </c>
      <c r="B31" s="4">
        <v>182</v>
      </c>
      <c r="C31" s="12"/>
      <c r="D31" s="4">
        <v>147</v>
      </c>
      <c r="E31" s="4"/>
      <c r="F31" s="4">
        <v>203</v>
      </c>
      <c r="G31" s="4"/>
      <c r="H31" s="4">
        <v>203</v>
      </c>
      <c r="I31" s="31"/>
    </row>
    <row r="32" spans="1:9" x14ac:dyDescent="0.3">
      <c r="A32" s="1" t="s">
        <v>5</v>
      </c>
      <c r="B32" s="4">
        <v>176.1</v>
      </c>
      <c r="C32" s="12"/>
      <c r="D32" s="4">
        <v>137.80000000000001</v>
      </c>
      <c r="E32" s="4"/>
      <c r="F32" s="4">
        <v>198</v>
      </c>
      <c r="G32" s="4"/>
      <c r="H32" s="4">
        <v>198</v>
      </c>
      <c r="I32" s="31"/>
    </row>
    <row r="33" spans="1:9" ht="7.5" customHeight="1" x14ac:dyDescent="0.3">
      <c r="A33" s="1"/>
      <c r="B33" s="57"/>
      <c r="C33" s="57"/>
      <c r="D33" s="57"/>
      <c r="E33" s="57"/>
      <c r="F33" s="57"/>
      <c r="G33" s="57"/>
      <c r="H33" s="1"/>
      <c r="I33" s="31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31"/>
    </row>
    <row r="35" spans="1:9" ht="8.25" customHeight="1" x14ac:dyDescent="0.3">
      <c r="A35" s="1"/>
      <c r="B35" s="52"/>
      <c r="C35" s="52"/>
      <c r="D35" s="99"/>
      <c r="E35" s="54"/>
      <c r="F35" s="43"/>
      <c r="G35" s="43"/>
      <c r="H35" s="1"/>
      <c r="I35" s="31"/>
    </row>
    <row r="36" spans="1:9" x14ac:dyDescent="0.3">
      <c r="A36" s="1" t="s">
        <v>7</v>
      </c>
      <c r="B36" s="3">
        <v>1281</v>
      </c>
      <c r="C36" s="3"/>
      <c r="D36" s="3">
        <v>1101</v>
      </c>
      <c r="E36" s="99"/>
      <c r="F36" s="3">
        <v>1285</v>
      </c>
      <c r="G36" s="99"/>
      <c r="H36" s="3">
        <v>1285</v>
      </c>
      <c r="I36" s="31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31"/>
    </row>
    <row r="39" spans="1:9" ht="6.75" customHeight="1" x14ac:dyDescent="0.3">
      <c r="A39" s="1"/>
      <c r="B39" s="52"/>
      <c r="C39" s="52"/>
      <c r="D39" s="54"/>
      <c r="E39" s="54"/>
      <c r="F39" s="54"/>
      <c r="G39" s="54"/>
      <c r="H39" s="99"/>
      <c r="I39" s="31"/>
    </row>
    <row r="40" spans="1:9" x14ac:dyDescent="0.3">
      <c r="A40" s="1" t="s">
        <v>9</v>
      </c>
      <c r="B40" s="1">
        <v>24</v>
      </c>
      <c r="C40" s="1"/>
      <c r="D40" s="1">
        <v>172</v>
      </c>
      <c r="E40" s="1"/>
      <c r="F40" s="1">
        <v>108</v>
      </c>
      <c r="G40" s="1"/>
      <c r="H40" s="1">
        <v>118</v>
      </c>
      <c r="I40" s="31"/>
    </row>
    <row r="41" spans="1:9" x14ac:dyDescent="0.3">
      <c r="A41" s="1" t="s">
        <v>10</v>
      </c>
      <c r="B41" s="1">
        <v>470</v>
      </c>
      <c r="C41" s="3"/>
      <c r="D41" s="1">
        <v>316</v>
      </c>
      <c r="E41" s="1"/>
      <c r="F41" s="1">
        <v>530</v>
      </c>
      <c r="G41" s="1"/>
      <c r="H41" s="1">
        <v>530</v>
      </c>
      <c r="I41" s="31"/>
    </row>
    <row r="42" spans="1:9" x14ac:dyDescent="0.3">
      <c r="A42" s="1" t="s">
        <v>11</v>
      </c>
      <c r="B42" s="3">
        <v>496</v>
      </c>
      <c r="C42" s="3"/>
      <c r="D42" s="3">
        <v>493</v>
      </c>
      <c r="E42" s="1"/>
      <c r="F42" s="3">
        <v>643</v>
      </c>
      <c r="G42" s="1"/>
      <c r="H42" s="3">
        <v>653</v>
      </c>
      <c r="I42" s="31"/>
    </row>
    <row r="43" spans="1:9" x14ac:dyDescent="0.3">
      <c r="A43" s="1" t="s">
        <v>12</v>
      </c>
      <c r="B43" s="1">
        <v>7</v>
      </c>
      <c r="C43" s="3"/>
      <c r="D43" s="1">
        <v>10</v>
      </c>
      <c r="E43" s="1"/>
      <c r="F43" s="1">
        <v>10</v>
      </c>
      <c r="G43" s="1"/>
      <c r="H43" s="1">
        <v>10</v>
      </c>
      <c r="I43" s="31"/>
    </row>
    <row r="44" spans="1:9" x14ac:dyDescent="0.3">
      <c r="A44" s="1" t="s">
        <v>13</v>
      </c>
      <c r="B44" s="1">
        <v>317</v>
      </c>
      <c r="C44" s="3"/>
      <c r="D44" s="1">
        <v>365</v>
      </c>
      <c r="E44" s="1"/>
      <c r="F44" s="1">
        <v>450</v>
      </c>
      <c r="G44" s="1"/>
      <c r="H44" s="1">
        <v>450</v>
      </c>
      <c r="I44" s="31"/>
    </row>
    <row r="45" spans="1:9" x14ac:dyDescent="0.3">
      <c r="A45" s="1" t="s">
        <v>14</v>
      </c>
      <c r="B45" s="1">
        <v>324</v>
      </c>
      <c r="C45" s="3"/>
      <c r="D45" s="1">
        <v>375</v>
      </c>
      <c r="E45" s="1"/>
      <c r="F45" s="1">
        <v>460</v>
      </c>
      <c r="G45" s="1"/>
      <c r="H45" s="1">
        <v>460</v>
      </c>
      <c r="I45" s="31"/>
    </row>
    <row r="46" spans="1:9" x14ac:dyDescent="0.3">
      <c r="A46" s="1" t="s">
        <v>15</v>
      </c>
      <c r="B46" s="1">
        <v>172</v>
      </c>
      <c r="C46" s="1"/>
      <c r="D46" s="1">
        <v>118</v>
      </c>
      <c r="E46" s="1"/>
      <c r="F46" s="1">
        <v>183</v>
      </c>
      <c r="G46" s="1"/>
      <c r="H46" s="1">
        <v>193</v>
      </c>
      <c r="I46" s="31"/>
    </row>
    <row r="47" spans="1:9" ht="7.5" customHeight="1" x14ac:dyDescent="0.3">
      <c r="A47" s="1"/>
      <c r="B47" s="1"/>
      <c r="C47" s="1"/>
      <c r="D47" s="1"/>
      <c r="E47" s="1"/>
      <c r="F47" s="99"/>
      <c r="G47" s="99"/>
      <c r="H47" s="99"/>
      <c r="I47" s="31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31"/>
    </row>
    <row r="49" spans="1:9" ht="8.25" customHeight="1" x14ac:dyDescent="0.3">
      <c r="A49" s="1"/>
      <c r="B49" s="52"/>
      <c r="C49" s="52"/>
      <c r="D49" s="43"/>
      <c r="E49" s="43"/>
      <c r="F49" s="12"/>
      <c r="G49" s="12"/>
      <c r="H49" s="1"/>
      <c r="I49" s="31"/>
    </row>
    <row r="50" spans="1:9" x14ac:dyDescent="0.3">
      <c r="A50" s="41" t="s">
        <v>17</v>
      </c>
      <c r="B50" s="58">
        <v>53.1</v>
      </c>
      <c r="C50" s="59"/>
      <c r="D50" s="58">
        <v>31.5</v>
      </c>
      <c r="E50" s="107"/>
      <c r="F50" s="58">
        <v>39.799999999999997</v>
      </c>
      <c r="G50" s="107"/>
      <c r="H50" s="58">
        <v>42</v>
      </c>
      <c r="I50" s="31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1"/>
    </row>
    <row r="52" spans="1:9" ht="14.1" customHeight="1" x14ac:dyDescent="0.3">
      <c r="A52" s="1" t="s">
        <v>34</v>
      </c>
      <c r="B52" s="60"/>
      <c r="C52" s="60"/>
      <c r="D52" s="60"/>
      <c r="E52" s="60"/>
      <c r="F52" s="60"/>
      <c r="G52" s="60"/>
      <c r="H52" s="60"/>
      <c r="I52" s="31"/>
    </row>
    <row r="53" spans="1:9" ht="14.1" customHeight="1" x14ac:dyDescent="0.3">
      <c r="A53" s="1" t="s">
        <v>220</v>
      </c>
      <c r="B53" s="60"/>
      <c r="C53" s="60"/>
      <c r="D53" s="60"/>
      <c r="E53" s="60"/>
      <c r="F53" s="60"/>
      <c r="G53" s="60"/>
      <c r="H53" s="60"/>
      <c r="I53" s="31"/>
    </row>
    <row r="54" spans="1:9" ht="6.9" customHeight="1" x14ac:dyDescent="0.3">
      <c r="A54" s="99"/>
      <c r="B54" s="99"/>
      <c r="C54" s="99"/>
      <c r="D54" s="99"/>
      <c r="E54" s="99"/>
      <c r="F54" s="99"/>
      <c r="G54" s="99"/>
      <c r="H54" s="99"/>
      <c r="I54" s="31"/>
    </row>
    <row r="55" spans="1:9" ht="14.1" customHeight="1" x14ac:dyDescent="0.3">
      <c r="A55" s="1" t="s">
        <v>221</v>
      </c>
      <c r="B55" s="99"/>
      <c r="C55" s="99"/>
      <c r="D55" s="99"/>
      <c r="E55" s="99"/>
      <c r="F55" s="99"/>
      <c r="G55" s="99"/>
      <c r="H55" s="99"/>
      <c r="I55" s="31"/>
    </row>
    <row r="56" spans="1:9" ht="14.1" customHeight="1" x14ac:dyDescent="0.3">
      <c r="A56" s="1" t="s">
        <v>222</v>
      </c>
      <c r="B56" s="99"/>
      <c r="C56" s="99"/>
      <c r="D56" s="99"/>
      <c r="E56" s="99"/>
      <c r="F56" s="99"/>
      <c r="G56" s="99"/>
      <c r="H56" s="99"/>
      <c r="I56" s="31"/>
    </row>
    <row r="57" spans="1:9" ht="6.9" customHeight="1" x14ac:dyDescent="0.3">
      <c r="A57" s="1"/>
      <c r="B57" s="99"/>
      <c r="C57" s="99"/>
      <c r="D57" s="99"/>
      <c r="E57" s="99"/>
      <c r="F57" s="99"/>
      <c r="G57" s="99"/>
      <c r="H57" s="99"/>
      <c r="I57" s="31"/>
    </row>
    <row r="58" spans="1:9" ht="14.1" customHeight="1" x14ac:dyDescent="0.3">
      <c r="A58" s="1" t="s">
        <v>242</v>
      </c>
      <c r="B58" s="1"/>
      <c r="C58" s="99"/>
      <c r="D58" s="99"/>
      <c r="E58" s="99"/>
      <c r="F58" s="99"/>
      <c r="G58" s="99"/>
      <c r="H58" s="99"/>
      <c r="I58" s="31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1" t="s">
        <v>190</v>
      </c>
      <c r="B1" s="41"/>
      <c r="C1" s="41"/>
      <c r="D1" s="41"/>
      <c r="E1" s="41"/>
      <c r="F1" s="41"/>
      <c r="G1" s="41"/>
      <c r="H1" s="41"/>
      <c r="I1" s="31"/>
    </row>
    <row r="2" spans="1:9" x14ac:dyDescent="0.3">
      <c r="A2" s="1"/>
      <c r="B2" s="1"/>
      <c r="C2" s="1"/>
      <c r="D2" s="105"/>
      <c r="E2" s="105"/>
      <c r="F2" s="44"/>
      <c r="G2" s="44" t="s">
        <v>241</v>
      </c>
      <c r="H2" s="45"/>
      <c r="I2" s="31"/>
    </row>
    <row r="3" spans="1:9" x14ac:dyDescent="0.3">
      <c r="A3" s="46" t="s">
        <v>1</v>
      </c>
      <c r="B3" s="48" t="s">
        <v>219</v>
      </c>
      <c r="C3" s="47"/>
      <c r="D3" s="48" t="s">
        <v>234</v>
      </c>
      <c r="E3" s="107"/>
      <c r="F3" s="48" t="s">
        <v>236</v>
      </c>
      <c r="G3" s="107"/>
      <c r="H3" s="48" t="s">
        <v>238</v>
      </c>
      <c r="I3" s="31"/>
    </row>
    <row r="4" spans="1:9" ht="8.25" customHeight="1" x14ac:dyDescent="0.3">
      <c r="A4" s="49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21</v>
      </c>
      <c r="C5" s="108"/>
      <c r="D5" s="108"/>
      <c r="E5" s="108"/>
      <c r="F5" s="108"/>
      <c r="G5" s="108"/>
      <c r="H5" s="108"/>
      <c r="I5" s="31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3">
      <c r="A8" s="1" t="s">
        <v>24</v>
      </c>
      <c r="B8" s="14">
        <v>74.67</v>
      </c>
      <c r="C8" s="14"/>
      <c r="D8" s="14">
        <v>80.67</v>
      </c>
      <c r="E8" s="14"/>
      <c r="F8" s="14">
        <v>80.48</v>
      </c>
      <c r="G8" s="14"/>
      <c r="H8" s="14">
        <v>80.97</v>
      </c>
      <c r="I8" s="1"/>
    </row>
    <row r="9" spans="1:9" x14ac:dyDescent="0.3">
      <c r="A9" s="1" t="s">
        <v>25</v>
      </c>
      <c r="B9" s="14">
        <v>70.62</v>
      </c>
      <c r="C9" s="14"/>
      <c r="D9" s="14">
        <v>76.42</v>
      </c>
      <c r="E9" s="14"/>
      <c r="F9" s="14">
        <v>78.08</v>
      </c>
      <c r="G9" s="14"/>
      <c r="H9" s="14">
        <v>78.12</v>
      </c>
      <c r="I9" s="1"/>
    </row>
    <row r="10" spans="1:9" x14ac:dyDescent="0.3">
      <c r="A10" s="1" t="s">
        <v>26</v>
      </c>
      <c r="B10" s="99"/>
      <c r="C10" s="14"/>
      <c r="D10" s="99"/>
      <c r="E10" s="99"/>
      <c r="F10" s="99"/>
      <c r="G10" s="99"/>
      <c r="H10" s="99"/>
      <c r="I10" s="1"/>
    </row>
    <row r="11" spans="1:9" x14ac:dyDescent="0.3">
      <c r="A11" s="1" t="s">
        <v>24</v>
      </c>
      <c r="B11" s="14">
        <v>116.41</v>
      </c>
      <c r="C11" s="1"/>
      <c r="D11" s="14">
        <v>113.78</v>
      </c>
      <c r="E11" s="14"/>
      <c r="F11" s="14">
        <v>119.05</v>
      </c>
      <c r="G11" s="14"/>
      <c r="H11" s="14">
        <v>119.14</v>
      </c>
      <c r="I11" s="1"/>
    </row>
    <row r="12" spans="1:9" x14ac:dyDescent="0.3">
      <c r="A12" s="1" t="s">
        <v>25</v>
      </c>
      <c r="B12" s="14">
        <v>101.95</v>
      </c>
      <c r="C12" s="1"/>
      <c r="D12" s="14">
        <v>101.72</v>
      </c>
      <c r="E12" s="14"/>
      <c r="F12" s="14">
        <v>103.05</v>
      </c>
      <c r="G12" s="14"/>
      <c r="H12" s="14">
        <v>103.14</v>
      </c>
      <c r="I12" s="1"/>
    </row>
    <row r="13" spans="1:9" x14ac:dyDescent="0.3">
      <c r="A13" s="1" t="s">
        <v>27</v>
      </c>
      <c r="B13" s="99"/>
      <c r="C13" s="1"/>
      <c r="D13" s="99"/>
      <c r="E13" s="99"/>
      <c r="F13" s="99"/>
      <c r="G13" s="99"/>
      <c r="H13" s="99"/>
      <c r="I13" s="1"/>
    </row>
    <row r="14" spans="1:9" x14ac:dyDescent="0.3">
      <c r="A14" s="1" t="s">
        <v>24</v>
      </c>
      <c r="B14" s="14">
        <v>37.65</v>
      </c>
      <c r="C14" s="1"/>
      <c r="D14" s="14">
        <v>43.52</v>
      </c>
      <c r="E14" s="14"/>
      <c r="F14" s="14">
        <v>44.95</v>
      </c>
      <c r="G14" s="14"/>
      <c r="H14" s="14">
        <v>44.95</v>
      </c>
      <c r="I14" s="31"/>
    </row>
    <row r="15" spans="1:9" x14ac:dyDescent="0.3">
      <c r="A15" s="1" t="s">
        <v>25</v>
      </c>
      <c r="B15" s="14">
        <v>37.65</v>
      </c>
      <c r="C15" s="1"/>
      <c r="D15" s="14">
        <v>43.51</v>
      </c>
      <c r="E15" s="14"/>
      <c r="F15" s="14">
        <v>44.94</v>
      </c>
      <c r="G15" s="14"/>
      <c r="H15" s="14">
        <v>44.95</v>
      </c>
      <c r="I15" s="31"/>
    </row>
    <row r="16" spans="1:9" ht="9" customHeight="1" x14ac:dyDescent="0.3">
      <c r="A16" s="1"/>
      <c r="B16" s="14"/>
      <c r="C16" s="1"/>
      <c r="D16" s="14"/>
      <c r="E16" s="99"/>
      <c r="F16" s="99"/>
      <c r="G16" s="99"/>
      <c r="H16" s="99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111.7</v>
      </c>
      <c r="C19" s="1"/>
      <c r="D19" s="14">
        <v>113.07</v>
      </c>
      <c r="E19" s="14"/>
      <c r="F19" s="14">
        <v>116.86</v>
      </c>
      <c r="G19" s="14"/>
      <c r="H19" s="14">
        <v>116.94</v>
      </c>
      <c r="I19" s="1"/>
    </row>
    <row r="20" spans="1:9" x14ac:dyDescent="0.3">
      <c r="A20" s="1" t="s">
        <v>25</v>
      </c>
      <c r="B20" s="14">
        <v>109.65</v>
      </c>
      <c r="C20" s="1"/>
      <c r="D20" s="14">
        <v>111.22</v>
      </c>
      <c r="E20" s="14"/>
      <c r="F20" s="14">
        <v>114.96</v>
      </c>
      <c r="G20" s="14"/>
      <c r="H20" s="14">
        <v>115.04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37.11</v>
      </c>
      <c r="C22" s="14"/>
      <c r="D22" s="14">
        <v>44.28</v>
      </c>
      <c r="E22" s="14"/>
      <c r="F22" s="14">
        <v>44.98</v>
      </c>
      <c r="G22" s="14"/>
      <c r="H22" s="14">
        <v>44.95</v>
      </c>
      <c r="I22" s="1"/>
    </row>
    <row r="23" spans="1:9" x14ac:dyDescent="0.3">
      <c r="A23" s="1" t="s">
        <v>25</v>
      </c>
      <c r="B23" s="14">
        <v>24.34</v>
      </c>
      <c r="C23" s="14"/>
      <c r="D23" s="14">
        <v>32.479999999999997</v>
      </c>
      <c r="E23" s="14"/>
      <c r="F23" s="14">
        <v>31.98</v>
      </c>
      <c r="G23" s="14"/>
      <c r="H23" s="14">
        <v>31.95</v>
      </c>
      <c r="I23" s="1"/>
    </row>
    <row r="24" spans="1:9" x14ac:dyDescent="0.3">
      <c r="A24" s="1" t="s">
        <v>31</v>
      </c>
      <c r="B24" s="99"/>
      <c r="C24" s="14"/>
      <c r="D24" s="99"/>
      <c r="E24" s="99"/>
      <c r="F24" s="99"/>
      <c r="G24" s="99"/>
      <c r="H24" s="99"/>
      <c r="I24" s="1"/>
    </row>
    <row r="25" spans="1:9" x14ac:dyDescent="0.3">
      <c r="A25" s="1" t="s">
        <v>24</v>
      </c>
      <c r="B25" s="14">
        <v>80.67</v>
      </c>
      <c r="C25" s="14"/>
      <c r="D25" s="14">
        <v>80.97</v>
      </c>
      <c r="E25" s="14"/>
      <c r="F25" s="14">
        <v>83.01</v>
      </c>
      <c r="G25" s="14"/>
      <c r="H25" s="14">
        <v>83.49</v>
      </c>
      <c r="I25" s="31"/>
    </row>
    <row r="26" spans="1:9" x14ac:dyDescent="0.3">
      <c r="A26" s="1" t="s">
        <v>25</v>
      </c>
      <c r="B26" s="14">
        <v>76.42</v>
      </c>
      <c r="C26" s="14"/>
      <c r="D26" s="14">
        <v>78.12</v>
      </c>
      <c r="E26" s="14"/>
      <c r="F26" s="14">
        <v>79.31</v>
      </c>
      <c r="G26" s="14"/>
      <c r="H26" s="14">
        <v>79.39</v>
      </c>
      <c r="I26" s="1"/>
    </row>
    <row r="27" spans="1:9" ht="8.25" customHeight="1" x14ac:dyDescent="0.3">
      <c r="A27" s="1"/>
      <c r="B27" s="14"/>
      <c r="C27" s="14"/>
      <c r="D27" s="50"/>
      <c r="E27" s="14"/>
      <c r="F27" s="14"/>
      <c r="G27" s="14"/>
      <c r="H27" s="50"/>
      <c r="I27" s="1"/>
    </row>
    <row r="28" spans="1:9" x14ac:dyDescent="0.3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72.2</v>
      </c>
      <c r="C30" s="12"/>
      <c r="D30" s="4">
        <v>71.599999999999994</v>
      </c>
      <c r="E30" s="99"/>
      <c r="F30" s="4">
        <v>71</v>
      </c>
      <c r="G30" s="99"/>
      <c r="H30" s="4">
        <v>71.400000000000006</v>
      </c>
      <c r="I30" s="1"/>
    </row>
    <row r="31" spans="1:9" x14ac:dyDescent="0.3">
      <c r="A31" s="41" t="s">
        <v>25</v>
      </c>
      <c r="B31" s="58">
        <v>69.7</v>
      </c>
      <c r="C31" s="59"/>
      <c r="D31" s="58">
        <v>70.2</v>
      </c>
      <c r="E31" s="107"/>
      <c r="F31" s="58">
        <v>69</v>
      </c>
      <c r="G31" s="107"/>
      <c r="H31" s="58">
        <v>69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34</v>
      </c>
      <c r="B33" s="60"/>
      <c r="C33" s="60"/>
      <c r="D33" s="1"/>
      <c r="E33" s="1"/>
      <c r="F33" s="1"/>
      <c r="G33" s="1"/>
      <c r="H33" s="1"/>
      <c r="I33" s="31"/>
    </row>
    <row r="34" spans="1:12" ht="6.9" customHeight="1" x14ac:dyDescent="0.3">
      <c r="A34" s="1"/>
      <c r="B34" s="60"/>
      <c r="C34" s="60"/>
      <c r="D34" s="1"/>
      <c r="E34" s="1"/>
      <c r="F34" s="1"/>
      <c r="G34" s="1"/>
      <c r="H34" s="1"/>
      <c r="I34" s="31"/>
    </row>
    <row r="35" spans="1:12" ht="14.1" customHeight="1" x14ac:dyDescent="0.3">
      <c r="A35" s="1" t="s">
        <v>221</v>
      </c>
      <c r="B35" s="60"/>
      <c r="C35" s="60"/>
      <c r="D35" s="1"/>
      <c r="E35" s="1"/>
      <c r="F35" s="1"/>
      <c r="G35" s="1"/>
      <c r="H35" s="1"/>
      <c r="I35" s="31"/>
    </row>
    <row r="36" spans="1:12" ht="14.1" customHeight="1" x14ac:dyDescent="0.3">
      <c r="A36" s="1" t="s">
        <v>222</v>
      </c>
      <c r="B36" s="60"/>
      <c r="C36" s="60"/>
      <c r="D36" s="1"/>
      <c r="E36" s="1"/>
      <c r="F36" s="1"/>
      <c r="G36" s="1"/>
      <c r="H36" s="1"/>
      <c r="I36" s="31"/>
    </row>
    <row r="37" spans="1:12" ht="6.9" customHeight="1" x14ac:dyDescent="0.3">
      <c r="A37" s="99"/>
      <c r="B37" s="99"/>
      <c r="C37" s="99"/>
      <c r="D37" s="99"/>
      <c r="E37" s="99"/>
      <c r="F37" s="99"/>
      <c r="G37" s="99"/>
      <c r="H37" s="99"/>
      <c r="I37" s="31"/>
    </row>
    <row r="38" spans="1:12" ht="14.1" customHeight="1" x14ac:dyDescent="0.3">
      <c r="A38" s="1" t="s">
        <v>242</v>
      </c>
      <c r="B38" s="99"/>
      <c r="C38" s="99"/>
      <c r="D38" s="99"/>
      <c r="E38" s="99"/>
      <c r="F38" s="99"/>
      <c r="G38" s="99"/>
      <c r="H38" s="99"/>
      <c r="I38" s="31"/>
      <c r="L38" t="s">
        <v>36</v>
      </c>
    </row>
    <row r="39" spans="1:12" x14ac:dyDescent="0.3">
      <c r="A39" s="30"/>
      <c r="B39" s="30"/>
      <c r="C39" s="30"/>
      <c r="D39" s="30"/>
      <c r="E39" s="30"/>
      <c r="F39" s="30"/>
      <c r="G39" s="30"/>
      <c r="H39" s="30"/>
      <c r="I39" s="30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1" t="s">
        <v>191</v>
      </c>
      <c r="B1" s="41"/>
      <c r="C1" s="41"/>
      <c r="D1" s="41"/>
      <c r="E1" s="41"/>
      <c r="F1" s="31"/>
      <c r="G1" s="2"/>
    </row>
    <row r="2" spans="1:7" x14ac:dyDescent="0.3">
      <c r="A2" s="1"/>
      <c r="B2" s="2" t="s">
        <v>229</v>
      </c>
      <c r="C2" s="2" t="s">
        <v>237</v>
      </c>
      <c r="D2" s="2" t="s">
        <v>235</v>
      </c>
      <c r="E2" s="2" t="s">
        <v>235</v>
      </c>
      <c r="F2" s="31"/>
      <c r="G2" s="2"/>
    </row>
    <row r="3" spans="1:7" x14ac:dyDescent="0.3">
      <c r="A3" s="61" t="s">
        <v>1</v>
      </c>
      <c r="B3" s="41">
        <v>2024</v>
      </c>
      <c r="C3" s="41">
        <v>2024</v>
      </c>
      <c r="D3" s="41">
        <v>2024</v>
      </c>
      <c r="E3" s="41">
        <v>2023</v>
      </c>
      <c r="F3" s="31"/>
      <c r="G3" s="2"/>
    </row>
    <row r="4" spans="1:7" ht="9" customHeight="1" x14ac:dyDescent="0.3">
      <c r="A4" s="1"/>
      <c r="B4" s="2"/>
      <c r="C4" s="2"/>
      <c r="D4" s="2"/>
      <c r="E4" s="2"/>
      <c r="F4" s="31"/>
      <c r="G4" s="2"/>
    </row>
    <row r="5" spans="1:7" x14ac:dyDescent="0.3">
      <c r="A5" s="1"/>
      <c r="B5" s="110" t="s">
        <v>45</v>
      </c>
      <c r="C5" s="110"/>
      <c r="D5" s="110"/>
      <c r="E5" s="110"/>
      <c r="F5" s="31"/>
      <c r="G5" s="2"/>
    </row>
    <row r="6" spans="1:7" x14ac:dyDescent="0.3">
      <c r="A6" s="1" t="s">
        <v>46</v>
      </c>
      <c r="B6" s="1"/>
      <c r="C6" s="1"/>
      <c r="D6" s="1"/>
      <c r="E6" s="1"/>
      <c r="F6" s="31"/>
      <c r="G6" s="2"/>
    </row>
    <row r="7" spans="1:7" x14ac:dyDescent="0.3">
      <c r="A7" s="1" t="s">
        <v>47</v>
      </c>
      <c r="B7" s="3">
        <v>10504</v>
      </c>
      <c r="C7" s="3">
        <v>9011</v>
      </c>
      <c r="D7" s="3">
        <v>7226</v>
      </c>
      <c r="E7" s="3">
        <v>9568</v>
      </c>
      <c r="F7" s="3"/>
      <c r="G7" s="2"/>
    </row>
    <row r="8" spans="1:7" x14ac:dyDescent="0.3">
      <c r="A8" s="1" t="s">
        <v>48</v>
      </c>
      <c r="B8" s="9">
        <v>45</v>
      </c>
      <c r="C8" s="9">
        <v>0</v>
      </c>
      <c r="D8" s="9">
        <v>0</v>
      </c>
      <c r="E8" s="9">
        <v>0</v>
      </c>
      <c r="F8" s="4"/>
      <c r="G8" s="2"/>
    </row>
    <row r="9" spans="1:7" x14ac:dyDescent="0.3">
      <c r="A9" s="1" t="s">
        <v>49</v>
      </c>
      <c r="B9" s="4">
        <v>0</v>
      </c>
      <c r="C9" s="4">
        <v>0.1</v>
      </c>
      <c r="D9" s="4">
        <v>0.1</v>
      </c>
      <c r="E9" s="4">
        <v>1.4</v>
      </c>
      <c r="F9" s="1"/>
      <c r="G9" s="2"/>
    </row>
    <row r="10" spans="1:7" ht="10.5" customHeight="1" x14ac:dyDescent="0.3">
      <c r="A10" s="1"/>
      <c r="B10" s="1"/>
      <c r="C10" s="1"/>
      <c r="D10" s="1"/>
      <c r="E10" s="55"/>
      <c r="F10" s="31"/>
      <c r="G10" s="2"/>
    </row>
    <row r="11" spans="1:7" x14ac:dyDescent="0.3">
      <c r="A11" s="1"/>
      <c r="B11" s="109" t="s">
        <v>51</v>
      </c>
      <c r="C11" s="109"/>
      <c r="D11" s="109"/>
      <c r="E11" s="109"/>
      <c r="F11" s="31"/>
      <c r="G11" s="2"/>
    </row>
    <row r="12" spans="1:7" x14ac:dyDescent="0.3">
      <c r="A12" s="1" t="s">
        <v>52</v>
      </c>
      <c r="B12" s="1"/>
      <c r="C12" s="1"/>
      <c r="D12" s="1"/>
      <c r="E12" s="1"/>
      <c r="F12" s="31"/>
      <c r="G12" s="2"/>
    </row>
    <row r="13" spans="1:7" x14ac:dyDescent="0.3">
      <c r="A13" s="1" t="s">
        <v>53</v>
      </c>
      <c r="B13" s="12">
        <v>429.2</v>
      </c>
      <c r="C13" s="12">
        <v>530.4</v>
      </c>
      <c r="D13" s="12">
        <v>620</v>
      </c>
      <c r="E13" s="12">
        <v>344.4</v>
      </c>
      <c r="F13" s="31"/>
      <c r="G13" s="2"/>
    </row>
    <row r="14" spans="1:7" x14ac:dyDescent="0.3">
      <c r="A14" s="1" t="s">
        <v>54</v>
      </c>
      <c r="B14" s="4">
        <v>215.6</v>
      </c>
      <c r="C14" s="4">
        <v>194</v>
      </c>
      <c r="D14" s="4">
        <v>78.7</v>
      </c>
      <c r="E14" s="4">
        <v>214.9</v>
      </c>
      <c r="F14" s="31"/>
      <c r="G14" s="2"/>
    </row>
    <row r="15" spans="1:7" x14ac:dyDescent="0.3">
      <c r="A15" s="1" t="s">
        <v>55</v>
      </c>
      <c r="B15" s="4">
        <v>213.6</v>
      </c>
      <c r="C15" s="4">
        <v>336.4</v>
      </c>
      <c r="D15" s="4">
        <v>541.29999999999995</v>
      </c>
      <c r="E15" s="4">
        <v>129.6</v>
      </c>
      <c r="F15" s="31"/>
      <c r="G15" s="2"/>
    </row>
    <row r="16" spans="1:7" x14ac:dyDescent="0.3">
      <c r="A16" s="1" t="s">
        <v>56</v>
      </c>
      <c r="B16" s="12">
        <v>795.2</v>
      </c>
      <c r="C16" s="12">
        <v>1325.5</v>
      </c>
      <c r="D16" s="12">
        <v>1945.6</v>
      </c>
      <c r="E16" s="12">
        <v>1575.2</v>
      </c>
      <c r="F16" s="31"/>
      <c r="G16" s="2"/>
    </row>
    <row r="17" spans="1:7" ht="14.25" customHeight="1" x14ac:dyDescent="0.3">
      <c r="A17" s="1"/>
      <c r="B17" s="1"/>
      <c r="C17" s="1"/>
      <c r="D17" s="1"/>
      <c r="E17" s="1"/>
      <c r="F17" s="31"/>
      <c r="G17" s="2"/>
    </row>
    <row r="18" spans="1:7" ht="10.5" customHeight="1" x14ac:dyDescent="0.3">
      <c r="A18" s="1" t="s">
        <v>57</v>
      </c>
      <c r="B18" s="4">
        <v>25.4</v>
      </c>
      <c r="C18" s="4">
        <v>50.4</v>
      </c>
      <c r="D18" s="4">
        <v>5.9</v>
      </c>
      <c r="E18" s="4">
        <v>5.9</v>
      </c>
      <c r="F18" s="31"/>
      <c r="G18" s="2"/>
    </row>
    <row r="19" spans="1:7" x14ac:dyDescent="0.3">
      <c r="A19" s="1" t="s">
        <v>56</v>
      </c>
      <c r="B19" s="4">
        <v>74.5</v>
      </c>
      <c r="C19" s="4">
        <v>124.9</v>
      </c>
      <c r="D19" s="4">
        <v>130.80000000000001</v>
      </c>
      <c r="E19" s="12">
        <v>296.2</v>
      </c>
      <c r="F19" s="31"/>
      <c r="G19" s="2"/>
    </row>
    <row r="20" spans="1:7" x14ac:dyDescent="0.3">
      <c r="A20" s="1" t="s">
        <v>58</v>
      </c>
      <c r="B20" s="12">
        <v>0</v>
      </c>
      <c r="C20" s="12">
        <v>0.2</v>
      </c>
      <c r="D20" s="12">
        <v>0</v>
      </c>
      <c r="E20" s="12">
        <v>0</v>
      </c>
      <c r="F20" s="31"/>
      <c r="G20" s="2"/>
    </row>
    <row r="21" spans="1:7" x14ac:dyDescent="0.3">
      <c r="A21" s="41" t="s">
        <v>56</v>
      </c>
      <c r="B21" s="58">
        <v>0</v>
      </c>
      <c r="C21" s="58">
        <v>0.2</v>
      </c>
      <c r="D21" s="58">
        <v>0.2</v>
      </c>
      <c r="E21" s="58">
        <v>0</v>
      </c>
      <c r="F21" s="31"/>
      <c r="G21" s="2"/>
    </row>
    <row r="22" spans="1:7" ht="3.9" customHeight="1" x14ac:dyDescent="0.3">
      <c r="A22" s="1"/>
      <c r="B22" s="4"/>
      <c r="C22" s="4"/>
      <c r="D22" s="4"/>
      <c r="E22" s="4"/>
      <c r="F22" s="31"/>
      <c r="G22" s="2"/>
    </row>
    <row r="23" spans="1:7" ht="14.1" customHeight="1" x14ac:dyDescent="0.3">
      <c r="A23" s="1" t="s">
        <v>198</v>
      </c>
      <c r="B23" s="99"/>
      <c r="C23" s="99"/>
      <c r="D23" s="1"/>
      <c r="E23" s="99"/>
      <c r="F23" s="31"/>
      <c r="G23" s="2"/>
    </row>
    <row r="24" spans="1:7" ht="6.9" customHeight="1" x14ac:dyDescent="0.3">
      <c r="A24" s="1"/>
      <c r="B24" s="99"/>
      <c r="C24" s="99"/>
      <c r="D24" s="1"/>
      <c r="E24" s="1"/>
      <c r="F24" s="31"/>
      <c r="G24" s="15"/>
    </row>
    <row r="25" spans="1:7" ht="14.1" customHeight="1" x14ac:dyDescent="0.3">
      <c r="A25" s="1" t="s">
        <v>230</v>
      </c>
      <c r="B25" s="99"/>
      <c r="C25" s="99"/>
      <c r="D25" s="1"/>
      <c r="E25" s="99"/>
      <c r="F25" s="31"/>
      <c r="G25" s="2"/>
    </row>
    <row r="26" spans="1:7" ht="14.1" customHeight="1" x14ac:dyDescent="0.3">
      <c r="A26" s="62" t="s">
        <v>223</v>
      </c>
      <c r="B26" s="62"/>
      <c r="C26" s="62"/>
      <c r="D26" s="62"/>
      <c r="E26" s="62"/>
      <c r="F26" s="31"/>
      <c r="G26" s="2"/>
    </row>
    <row r="27" spans="1:7" ht="6.9" customHeight="1" x14ac:dyDescent="0.3">
      <c r="A27" s="99"/>
      <c r="B27" s="99"/>
      <c r="C27" s="99"/>
      <c r="D27" s="1"/>
      <c r="E27" s="99"/>
      <c r="F27" s="31"/>
      <c r="G27" s="2"/>
    </row>
    <row r="28" spans="1:7" ht="14.1" customHeight="1" x14ac:dyDescent="0.3">
      <c r="A28" s="1" t="s">
        <v>242</v>
      </c>
      <c r="B28" s="99"/>
      <c r="C28" s="99"/>
      <c r="D28" s="1"/>
      <c r="E28" s="99"/>
      <c r="F28" s="29"/>
    </row>
    <row r="29" spans="1:7" x14ac:dyDescent="0.3">
      <c r="A29" s="1"/>
      <c r="B29" s="109"/>
      <c r="C29" s="109"/>
      <c r="D29" s="109"/>
      <c r="E29" s="109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3" t="s">
        <v>192</v>
      </c>
      <c r="B1" s="1"/>
      <c r="C1" s="1"/>
      <c r="D1" s="1"/>
      <c r="E1" s="1"/>
      <c r="F1" s="31"/>
    </row>
    <row r="2" spans="1:6" x14ac:dyDescent="0.3">
      <c r="A2" s="39"/>
      <c r="B2" s="40" t="s">
        <v>229</v>
      </c>
      <c r="C2" s="40" t="s">
        <v>237</v>
      </c>
      <c r="D2" s="40" t="s">
        <v>235</v>
      </c>
      <c r="E2" s="40" t="s">
        <v>235</v>
      </c>
      <c r="F2" s="31"/>
    </row>
    <row r="3" spans="1:6" x14ac:dyDescent="0.3">
      <c r="A3" s="46" t="s">
        <v>1</v>
      </c>
      <c r="B3" s="42">
        <v>2024</v>
      </c>
      <c r="C3" s="42">
        <v>2024</v>
      </c>
      <c r="D3" s="42">
        <v>2024</v>
      </c>
      <c r="E3" s="42">
        <v>2023</v>
      </c>
      <c r="F3" s="1"/>
    </row>
    <row r="4" spans="1:6" x14ac:dyDescent="0.3">
      <c r="A4" s="49"/>
      <c r="B4" s="2"/>
      <c r="C4" s="2"/>
      <c r="D4" s="1"/>
      <c r="E4" s="2"/>
      <c r="F4" s="31"/>
    </row>
    <row r="5" spans="1:6" x14ac:dyDescent="0.3">
      <c r="A5" s="1"/>
      <c r="B5" s="112" t="s">
        <v>45</v>
      </c>
      <c r="C5" s="112"/>
      <c r="D5" s="112"/>
      <c r="E5" s="112"/>
      <c r="F5" s="17"/>
    </row>
    <row r="6" spans="1:6" x14ac:dyDescent="0.3">
      <c r="A6" s="1" t="s">
        <v>46</v>
      </c>
      <c r="B6" s="64"/>
      <c r="C6" s="64"/>
      <c r="D6" s="64"/>
      <c r="E6" s="64"/>
      <c r="F6" s="17"/>
    </row>
    <row r="7" spans="1:6" x14ac:dyDescent="0.3">
      <c r="A7" s="1" t="s">
        <v>59</v>
      </c>
      <c r="B7" s="1">
        <v>159</v>
      </c>
      <c r="C7" s="1">
        <v>165</v>
      </c>
      <c r="D7" s="1">
        <v>163</v>
      </c>
      <c r="E7" s="1">
        <v>136</v>
      </c>
      <c r="F7" s="17"/>
    </row>
    <row r="8" spans="1:6" x14ac:dyDescent="0.3">
      <c r="A8" s="1" t="s">
        <v>60</v>
      </c>
      <c r="B8" s="3">
        <v>1057</v>
      </c>
      <c r="C8" s="3">
        <v>1222</v>
      </c>
      <c r="D8" s="3">
        <v>1385</v>
      </c>
      <c r="E8" s="3">
        <v>1538</v>
      </c>
      <c r="F8" s="17"/>
    </row>
    <row r="9" spans="1:6" x14ac:dyDescent="0.3">
      <c r="A9" s="1" t="s">
        <v>61</v>
      </c>
      <c r="B9" s="4">
        <v>7.6</v>
      </c>
      <c r="C9" s="4">
        <v>7.8</v>
      </c>
      <c r="D9" s="4">
        <v>7.4</v>
      </c>
      <c r="E9" s="1">
        <v>6.8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62</v>
      </c>
      <c r="B11" s="1">
        <v>158</v>
      </c>
      <c r="C11" s="1">
        <v>164</v>
      </c>
      <c r="D11" s="1">
        <v>162</v>
      </c>
      <c r="E11" s="1">
        <v>135</v>
      </c>
      <c r="F11" s="17"/>
    </row>
    <row r="12" spans="1:6" x14ac:dyDescent="0.3">
      <c r="A12" s="1" t="s">
        <v>60</v>
      </c>
      <c r="B12" s="3">
        <v>1052</v>
      </c>
      <c r="C12" s="3">
        <v>1216</v>
      </c>
      <c r="D12" s="3">
        <v>1378</v>
      </c>
      <c r="E12" s="3">
        <v>1531</v>
      </c>
      <c r="F12" s="17"/>
    </row>
    <row r="13" spans="1:6" x14ac:dyDescent="0.3">
      <c r="A13" s="1" t="s">
        <v>61</v>
      </c>
      <c r="B13" s="4">
        <v>7.5</v>
      </c>
      <c r="C13" s="4">
        <v>7.8</v>
      </c>
      <c r="D13" s="4">
        <v>7.4</v>
      </c>
      <c r="E13" s="1">
        <v>6.8</v>
      </c>
      <c r="F13" s="17"/>
    </row>
    <row r="14" spans="1:6" x14ac:dyDescent="0.3">
      <c r="A14" s="1"/>
      <c r="B14" s="1"/>
      <c r="C14" s="1"/>
      <c r="D14" s="1"/>
      <c r="E14" s="1"/>
      <c r="F14" s="31"/>
    </row>
    <row r="15" spans="1:6" x14ac:dyDescent="0.3">
      <c r="A15" s="1" t="s">
        <v>63</v>
      </c>
      <c r="B15" s="3">
        <v>1200</v>
      </c>
      <c r="C15" s="3">
        <v>1581</v>
      </c>
      <c r="D15" s="3">
        <v>1075</v>
      </c>
      <c r="E15" s="3">
        <v>1577</v>
      </c>
      <c r="F15" s="33"/>
    </row>
    <row r="16" spans="1:6" x14ac:dyDescent="0.3">
      <c r="A16" s="1" t="s">
        <v>60</v>
      </c>
      <c r="B16" s="3">
        <v>5844</v>
      </c>
      <c r="C16" s="3">
        <v>7425</v>
      </c>
      <c r="D16" s="3">
        <v>8500</v>
      </c>
      <c r="E16" s="3">
        <v>8642</v>
      </c>
      <c r="F16" s="33"/>
    </row>
    <row r="17" spans="1:6" x14ac:dyDescent="0.3">
      <c r="A17" s="1" t="s">
        <v>64</v>
      </c>
      <c r="B17" s="1">
        <v>102</v>
      </c>
      <c r="C17" s="1">
        <v>272</v>
      </c>
      <c r="D17" s="1">
        <v>324</v>
      </c>
      <c r="E17" s="1">
        <v>102</v>
      </c>
      <c r="F17" s="34"/>
    </row>
    <row r="18" spans="1:6" x14ac:dyDescent="0.3">
      <c r="A18" s="1" t="s">
        <v>60</v>
      </c>
      <c r="B18" s="1">
        <v>862</v>
      </c>
      <c r="C18" s="3">
        <v>1134</v>
      </c>
      <c r="D18" s="3">
        <v>1457</v>
      </c>
      <c r="E18" s="3">
        <v>1533</v>
      </c>
      <c r="F18" s="34"/>
    </row>
    <row r="19" spans="1:6" ht="8.25" customHeight="1" x14ac:dyDescent="0.3">
      <c r="A19" s="1"/>
      <c r="B19" s="1"/>
      <c r="C19" s="1"/>
      <c r="D19" s="1"/>
      <c r="E19" s="1"/>
      <c r="F19" s="34"/>
    </row>
    <row r="20" spans="1:6" x14ac:dyDescent="0.3">
      <c r="A20" s="1" t="s">
        <v>65</v>
      </c>
      <c r="B20" s="1">
        <v>21.7</v>
      </c>
      <c r="C20" s="4">
        <v>25</v>
      </c>
      <c r="D20" s="4">
        <v>36.6</v>
      </c>
      <c r="E20" s="4">
        <v>80.900000000000006</v>
      </c>
      <c r="F20" s="34"/>
    </row>
    <row r="21" spans="1:6" x14ac:dyDescent="0.3">
      <c r="A21" s="1" t="s">
        <v>60</v>
      </c>
      <c r="B21" s="1">
        <v>188.8</v>
      </c>
      <c r="C21" s="1">
        <v>213.8</v>
      </c>
      <c r="D21" s="1">
        <v>250.4</v>
      </c>
      <c r="E21" s="4">
        <v>203</v>
      </c>
      <c r="F21" s="34"/>
    </row>
    <row r="22" spans="1:6" x14ac:dyDescent="0.3">
      <c r="A22" s="1" t="s">
        <v>64</v>
      </c>
      <c r="B22" s="55">
        <v>0</v>
      </c>
      <c r="C22" s="55">
        <v>0</v>
      </c>
      <c r="D22" s="55">
        <v>0</v>
      </c>
      <c r="E22" s="55">
        <v>0</v>
      </c>
      <c r="F22" s="34"/>
    </row>
    <row r="23" spans="1:6" x14ac:dyDescent="0.3">
      <c r="A23" s="1" t="s">
        <v>60</v>
      </c>
      <c r="B23" s="1">
        <v>3.4</v>
      </c>
      <c r="C23" s="1">
        <v>3.4</v>
      </c>
      <c r="D23" s="1">
        <v>3.4</v>
      </c>
      <c r="E23" s="1">
        <v>4.8</v>
      </c>
      <c r="F23" s="34"/>
    </row>
    <row r="24" spans="1:6" x14ac:dyDescent="0.3">
      <c r="A24" s="1"/>
      <c r="B24" s="1"/>
      <c r="C24" s="1"/>
      <c r="D24" s="1"/>
      <c r="E24" s="1"/>
      <c r="F24" s="34"/>
    </row>
    <row r="25" spans="1:6" x14ac:dyDescent="0.3">
      <c r="A25" s="1"/>
      <c r="B25" s="114" t="s">
        <v>51</v>
      </c>
      <c r="C25" s="114"/>
      <c r="D25" s="114"/>
      <c r="E25" s="114"/>
      <c r="F25" s="1"/>
    </row>
    <row r="26" spans="1:6" x14ac:dyDescent="0.3">
      <c r="A26" s="1" t="s">
        <v>52</v>
      </c>
      <c r="B26" s="1"/>
      <c r="C26" s="1"/>
      <c r="D26" s="1"/>
      <c r="E26" s="1"/>
      <c r="F26" s="31"/>
    </row>
    <row r="27" spans="1:6" x14ac:dyDescent="0.3">
      <c r="A27" s="1" t="s">
        <v>67</v>
      </c>
      <c r="B27" s="1">
        <v>320.39999999999998</v>
      </c>
      <c r="C27" s="1">
        <v>422.5</v>
      </c>
      <c r="D27" s="1">
        <v>743.1</v>
      </c>
      <c r="E27" s="12">
        <v>308.8</v>
      </c>
      <c r="F27" s="31"/>
    </row>
    <row r="28" spans="1:6" x14ac:dyDescent="0.3">
      <c r="A28" s="1" t="s">
        <v>66</v>
      </c>
      <c r="B28" s="18">
        <v>1082.5</v>
      </c>
      <c r="C28" s="18">
        <v>1505</v>
      </c>
      <c r="D28" s="18">
        <v>2248.1</v>
      </c>
      <c r="E28" s="18">
        <v>1876.5</v>
      </c>
      <c r="F28" s="31"/>
    </row>
    <row r="29" spans="1:6" x14ac:dyDescent="0.3">
      <c r="A29" s="1" t="s">
        <v>68</v>
      </c>
      <c r="B29" s="1">
        <v>59.5</v>
      </c>
      <c r="C29" s="1">
        <v>69.8</v>
      </c>
      <c r="D29" s="1">
        <v>34.799999999999997</v>
      </c>
      <c r="E29" s="12">
        <v>8</v>
      </c>
      <c r="F29" s="31"/>
    </row>
    <row r="30" spans="1:6" x14ac:dyDescent="0.3">
      <c r="A30" s="1" t="s">
        <v>66</v>
      </c>
      <c r="B30" s="1">
        <v>104.8</v>
      </c>
      <c r="C30" s="1">
        <v>174.6</v>
      </c>
      <c r="D30" s="1">
        <v>209.4</v>
      </c>
      <c r="E30" s="12">
        <v>104.4</v>
      </c>
      <c r="F30" s="31"/>
    </row>
    <row r="31" spans="1:6" x14ac:dyDescent="0.3">
      <c r="A31" s="1" t="s">
        <v>69</v>
      </c>
      <c r="B31" s="4">
        <v>64.400000000000006</v>
      </c>
      <c r="C31" s="4">
        <v>32.299999999999997</v>
      </c>
      <c r="D31" s="4">
        <v>0</v>
      </c>
      <c r="E31" s="12">
        <v>0</v>
      </c>
      <c r="F31" s="31"/>
    </row>
    <row r="32" spans="1:6" x14ac:dyDescent="0.3">
      <c r="A32" s="41" t="s">
        <v>66</v>
      </c>
      <c r="B32" s="58">
        <v>64.400000000000006</v>
      </c>
      <c r="C32" s="58">
        <v>96.8</v>
      </c>
      <c r="D32" s="58">
        <v>96.8</v>
      </c>
      <c r="E32" s="59">
        <v>75.900000000000006</v>
      </c>
      <c r="F32" s="31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34</v>
      </c>
      <c r="B34" s="19"/>
      <c r="C34" s="19"/>
      <c r="D34" s="1"/>
      <c r="E34" s="1"/>
      <c r="F34" s="31"/>
    </row>
    <row r="35" spans="1:6" ht="14.1" customHeight="1" x14ac:dyDescent="0.3">
      <c r="A35" s="1" t="s">
        <v>70</v>
      </c>
      <c r="B35" s="99"/>
      <c r="C35" s="99"/>
      <c r="D35" s="99"/>
      <c r="E35" s="99"/>
      <c r="F35" s="31"/>
    </row>
    <row r="36" spans="1:6" ht="6.9" customHeight="1" x14ac:dyDescent="0.3">
      <c r="A36" s="1"/>
      <c r="B36" s="99"/>
      <c r="C36" s="99"/>
      <c r="D36" s="99"/>
      <c r="E36" s="99"/>
      <c r="F36" s="31"/>
    </row>
    <row r="37" spans="1:6" ht="14.1" customHeight="1" x14ac:dyDescent="0.3">
      <c r="A37" s="1" t="s">
        <v>231</v>
      </c>
      <c r="B37" s="103"/>
      <c r="C37" s="103"/>
      <c r="D37" s="103"/>
      <c r="E37" s="103"/>
      <c r="F37" s="31"/>
    </row>
    <row r="38" spans="1:6" ht="14.1" customHeight="1" x14ac:dyDescent="0.3">
      <c r="A38" s="1" t="s">
        <v>224</v>
      </c>
      <c r="B38" s="21"/>
      <c r="C38" s="21"/>
      <c r="D38" s="21"/>
      <c r="E38" s="21"/>
      <c r="F38" s="35"/>
    </row>
    <row r="39" spans="1:6" ht="6.9" customHeight="1" x14ac:dyDescent="0.3">
      <c r="A39" s="1"/>
      <c r="B39" s="21"/>
      <c r="C39" s="21"/>
      <c r="D39" s="21"/>
      <c r="E39" s="21"/>
      <c r="F39" s="35"/>
    </row>
    <row r="40" spans="1:6" ht="14.1" customHeight="1" x14ac:dyDescent="0.3">
      <c r="A40" s="1" t="s">
        <v>242</v>
      </c>
      <c r="B40" s="21"/>
      <c r="C40" s="21"/>
      <c r="D40" s="21"/>
      <c r="E40" s="21"/>
      <c r="F40" s="31"/>
    </row>
    <row r="41" spans="1:6" x14ac:dyDescent="0.3">
      <c r="A41" s="1"/>
      <c r="B41" s="21"/>
      <c r="C41" s="21"/>
      <c r="D41" s="21"/>
      <c r="E41" s="21"/>
      <c r="F41" s="35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1" t="s">
        <v>193</v>
      </c>
      <c r="B1" s="95"/>
      <c r="C1" s="96"/>
      <c r="D1" s="41"/>
      <c r="E1" s="41"/>
      <c r="F1" s="31"/>
    </row>
    <row r="2" spans="1:6" x14ac:dyDescent="0.3">
      <c r="A2" s="1"/>
      <c r="B2" s="2" t="s">
        <v>237</v>
      </c>
      <c r="C2" s="2" t="s">
        <v>235</v>
      </c>
      <c r="D2" s="2" t="s">
        <v>236</v>
      </c>
      <c r="E2" s="2" t="s">
        <v>236</v>
      </c>
      <c r="F2" s="31"/>
    </row>
    <row r="3" spans="1:6" x14ac:dyDescent="0.3">
      <c r="A3" s="46" t="s">
        <v>1</v>
      </c>
      <c r="B3" s="41">
        <v>2024</v>
      </c>
      <c r="C3" s="41">
        <v>2024</v>
      </c>
      <c r="D3" s="41">
        <v>2024</v>
      </c>
      <c r="E3" s="41">
        <v>2023</v>
      </c>
      <c r="F3" s="31"/>
    </row>
    <row r="4" spans="1:6" x14ac:dyDescent="0.3">
      <c r="A4" s="49"/>
      <c r="B4" s="2"/>
      <c r="C4" s="2"/>
      <c r="D4" s="2"/>
      <c r="E4" s="2"/>
      <c r="F4" s="31"/>
    </row>
    <row r="5" spans="1:6" x14ac:dyDescent="0.3">
      <c r="A5" s="49"/>
      <c r="B5" s="109" t="s">
        <v>71</v>
      </c>
      <c r="C5" s="109"/>
      <c r="D5" s="109"/>
      <c r="E5" s="109"/>
      <c r="F5" s="31"/>
    </row>
    <row r="6" spans="1:6" x14ac:dyDescent="0.3">
      <c r="A6" s="1" t="s">
        <v>72</v>
      </c>
      <c r="B6" s="65"/>
      <c r="C6" s="1"/>
      <c r="D6" s="1"/>
      <c r="E6" s="1"/>
      <c r="F6" s="31"/>
    </row>
    <row r="7" spans="1:6" x14ac:dyDescent="0.3">
      <c r="A7" s="1" t="s">
        <v>73</v>
      </c>
      <c r="B7" s="14">
        <v>74.09</v>
      </c>
      <c r="C7" s="14">
        <v>64.61</v>
      </c>
      <c r="D7" s="14">
        <v>60.82</v>
      </c>
      <c r="E7" s="14">
        <v>67.959999999999994</v>
      </c>
      <c r="F7" s="31"/>
    </row>
    <row r="8" spans="1:6" x14ac:dyDescent="0.3">
      <c r="A8" s="1" t="s">
        <v>74</v>
      </c>
      <c r="B8" s="14">
        <v>88</v>
      </c>
      <c r="C8" s="14">
        <v>76.3</v>
      </c>
      <c r="D8" s="14">
        <v>69.94</v>
      </c>
      <c r="E8" s="14">
        <v>79.22</v>
      </c>
      <c r="F8" s="36"/>
    </row>
    <row r="9" spans="1:6" x14ac:dyDescent="0.3">
      <c r="A9" s="1" t="s">
        <v>75</v>
      </c>
      <c r="B9" s="14">
        <v>176</v>
      </c>
      <c r="C9" s="14">
        <v>176</v>
      </c>
      <c r="D9" s="14">
        <v>174.64</v>
      </c>
      <c r="E9" s="14">
        <v>167</v>
      </c>
      <c r="F9" s="36"/>
    </row>
    <row r="10" spans="1:6" x14ac:dyDescent="0.3">
      <c r="A10" s="1" t="s">
        <v>76</v>
      </c>
      <c r="B10" s="99"/>
      <c r="C10" s="99"/>
      <c r="D10" s="99"/>
      <c r="E10" s="99"/>
      <c r="F10" s="36"/>
    </row>
    <row r="11" spans="1:6" x14ac:dyDescent="0.3">
      <c r="A11" s="1" t="s">
        <v>77</v>
      </c>
      <c r="B11" s="66">
        <v>81.8</v>
      </c>
      <c r="C11" s="66">
        <v>80.8</v>
      </c>
      <c r="D11" s="66" t="s">
        <v>50</v>
      </c>
      <c r="E11" s="66">
        <v>86</v>
      </c>
      <c r="F11" s="36"/>
    </row>
    <row r="12" spans="1:6" x14ac:dyDescent="0.3">
      <c r="A12" s="65"/>
      <c r="B12" s="99"/>
      <c r="C12" s="99"/>
      <c r="D12" s="99"/>
      <c r="E12" s="99"/>
      <c r="F12" s="1"/>
    </row>
    <row r="13" spans="1:6" x14ac:dyDescent="0.3">
      <c r="A13" s="1" t="s">
        <v>78</v>
      </c>
      <c r="B13" s="99"/>
      <c r="C13" s="99"/>
      <c r="D13" s="99"/>
      <c r="E13" s="99"/>
      <c r="F13" s="1"/>
    </row>
    <row r="14" spans="1:6" x14ac:dyDescent="0.3">
      <c r="A14" s="1" t="s">
        <v>79</v>
      </c>
      <c r="B14" s="14">
        <v>98.59</v>
      </c>
      <c r="C14" s="14">
        <v>90.16</v>
      </c>
      <c r="D14" s="14">
        <v>87.05</v>
      </c>
      <c r="E14" s="14">
        <v>93.55</v>
      </c>
      <c r="F14" s="14"/>
    </row>
    <row r="15" spans="1:6" x14ac:dyDescent="0.3">
      <c r="A15" s="1" t="s">
        <v>80</v>
      </c>
      <c r="B15" s="14">
        <v>105.13</v>
      </c>
      <c r="C15" s="14">
        <v>95.13</v>
      </c>
      <c r="D15" s="14">
        <v>89.75</v>
      </c>
      <c r="E15" s="14">
        <v>93.88</v>
      </c>
      <c r="F15" s="14"/>
    </row>
    <row r="16" spans="1:6" x14ac:dyDescent="0.3">
      <c r="A16" s="1" t="s">
        <v>81</v>
      </c>
      <c r="B16" s="14">
        <v>104.63</v>
      </c>
      <c r="C16" s="14">
        <v>94.63</v>
      </c>
      <c r="D16" s="14">
        <v>89.25</v>
      </c>
      <c r="E16" s="14">
        <v>93.38</v>
      </c>
      <c r="F16" s="36"/>
    </row>
    <row r="17" spans="1:6" x14ac:dyDescent="0.3">
      <c r="A17" s="1" t="s">
        <v>82</v>
      </c>
      <c r="B17" s="66" t="s">
        <v>83</v>
      </c>
      <c r="C17" s="66" t="s">
        <v>83</v>
      </c>
      <c r="D17" s="66" t="s">
        <v>83</v>
      </c>
      <c r="E17" s="66" t="s">
        <v>83</v>
      </c>
      <c r="F17" s="36"/>
    </row>
    <row r="18" spans="1:6" x14ac:dyDescent="0.3">
      <c r="A18" s="1"/>
      <c r="B18" s="1"/>
      <c r="C18" s="1"/>
      <c r="D18" s="1"/>
      <c r="E18" s="67"/>
      <c r="F18" s="1"/>
    </row>
    <row r="19" spans="1:6" x14ac:dyDescent="0.3">
      <c r="A19" s="1"/>
      <c r="B19" s="109" t="s">
        <v>84</v>
      </c>
      <c r="C19" s="109"/>
      <c r="D19" s="109"/>
      <c r="E19" s="109"/>
      <c r="F19" s="1"/>
    </row>
    <row r="20" spans="1:6" x14ac:dyDescent="0.3">
      <c r="A20" s="1" t="s">
        <v>85</v>
      </c>
      <c r="B20" s="1"/>
      <c r="C20" s="1"/>
      <c r="D20" s="1"/>
      <c r="E20" s="1"/>
      <c r="F20" s="1"/>
    </row>
    <row r="21" spans="1:6" x14ac:dyDescent="0.3">
      <c r="A21" s="1" t="s">
        <v>86</v>
      </c>
      <c r="B21" s="66" t="s">
        <v>83</v>
      </c>
      <c r="C21" s="66" t="s">
        <v>83</v>
      </c>
      <c r="D21" s="66">
        <v>1.28</v>
      </c>
      <c r="E21" s="66" t="s">
        <v>83</v>
      </c>
      <c r="F21" s="31"/>
    </row>
    <row r="22" spans="1:6" x14ac:dyDescent="0.3">
      <c r="A22" s="1" t="s">
        <v>87</v>
      </c>
      <c r="B22" s="66">
        <v>2.2200000000000002</v>
      </c>
      <c r="C22" s="66">
        <v>2.19</v>
      </c>
      <c r="D22" s="66">
        <v>2.27</v>
      </c>
      <c r="E22" s="66">
        <v>2.3199999999999998</v>
      </c>
      <c r="F22" s="31"/>
    </row>
    <row r="23" spans="1:6" x14ac:dyDescent="0.3">
      <c r="A23" s="1" t="s">
        <v>88</v>
      </c>
      <c r="B23" s="66" t="s">
        <v>83</v>
      </c>
      <c r="C23" s="66" t="s">
        <v>83</v>
      </c>
      <c r="D23" s="66">
        <v>1.62</v>
      </c>
      <c r="E23" s="66" t="s">
        <v>83</v>
      </c>
      <c r="F23" s="31"/>
    </row>
    <row r="24" spans="1:6" x14ac:dyDescent="0.3">
      <c r="A24" s="1" t="s">
        <v>89</v>
      </c>
      <c r="B24" s="66" t="s">
        <v>83</v>
      </c>
      <c r="C24" s="66">
        <v>3.16</v>
      </c>
      <c r="D24" s="66">
        <v>3.61</v>
      </c>
      <c r="E24" s="66">
        <v>2.99</v>
      </c>
      <c r="F24" s="31"/>
    </row>
    <row r="25" spans="1:6" x14ac:dyDescent="0.3">
      <c r="A25" s="1" t="s">
        <v>90</v>
      </c>
      <c r="B25" s="66" t="s">
        <v>83</v>
      </c>
      <c r="C25" s="66" t="s">
        <v>83</v>
      </c>
      <c r="D25" s="66">
        <v>2.93</v>
      </c>
      <c r="E25" s="66">
        <v>3.62</v>
      </c>
      <c r="F25" s="31"/>
    </row>
    <row r="26" spans="1:6" x14ac:dyDescent="0.3">
      <c r="A26" s="41" t="s">
        <v>91</v>
      </c>
      <c r="B26" s="68">
        <v>4.05</v>
      </c>
      <c r="C26" s="68">
        <v>4.04</v>
      </c>
      <c r="D26" s="68">
        <v>4.05</v>
      </c>
      <c r="E26" s="68">
        <v>4.43</v>
      </c>
      <c r="F26" s="31"/>
    </row>
    <row r="27" spans="1:6" ht="3.9" customHeight="1" x14ac:dyDescent="0.3">
      <c r="A27" s="1"/>
      <c r="B27" s="1"/>
      <c r="C27" s="1"/>
      <c r="D27" s="1"/>
      <c r="E27" s="69"/>
      <c r="F27" s="31"/>
    </row>
    <row r="28" spans="1:6" ht="14.1" customHeight="1" x14ac:dyDescent="0.3">
      <c r="A28" s="1" t="s">
        <v>215</v>
      </c>
      <c r="B28" s="70"/>
      <c r="C28" s="66"/>
      <c r="D28" s="1"/>
      <c r="E28" s="71"/>
      <c r="F28" s="31"/>
    </row>
    <row r="29" spans="1:6" ht="14.1" customHeight="1" x14ac:dyDescent="0.3">
      <c r="A29" s="1" t="s">
        <v>216</v>
      </c>
      <c r="B29" s="70"/>
      <c r="C29" s="99"/>
      <c r="D29" s="99"/>
      <c r="E29" s="99"/>
      <c r="F29" s="31"/>
    </row>
    <row r="30" spans="1:6" ht="6.9" customHeight="1" x14ac:dyDescent="0.3">
      <c r="A30" s="1"/>
      <c r="B30" s="70"/>
      <c r="C30" s="99"/>
      <c r="D30" s="99"/>
      <c r="E30" s="99"/>
      <c r="F30" s="31"/>
    </row>
    <row r="31" spans="1:6" ht="14.1" customHeight="1" x14ac:dyDescent="0.3">
      <c r="A31" s="1" t="s">
        <v>232</v>
      </c>
      <c r="B31" s="100"/>
      <c r="C31" s="99"/>
      <c r="D31" s="99"/>
      <c r="E31" s="99"/>
      <c r="F31" s="31"/>
    </row>
    <row r="32" spans="1:6" ht="14.1" customHeight="1" x14ac:dyDescent="0.3">
      <c r="A32" s="1" t="s">
        <v>225</v>
      </c>
      <c r="B32" s="100"/>
      <c r="C32" s="99"/>
      <c r="D32" s="99"/>
      <c r="E32" s="99"/>
      <c r="F32" s="31"/>
    </row>
    <row r="33" spans="1:6" ht="6.9" customHeight="1" x14ac:dyDescent="0.3">
      <c r="A33" s="1"/>
      <c r="B33" s="100"/>
      <c r="C33" s="99"/>
      <c r="D33" s="99"/>
      <c r="E33" s="99"/>
      <c r="F33" s="31"/>
    </row>
    <row r="34" spans="1:6" ht="14.1" customHeight="1" x14ac:dyDescent="0.3">
      <c r="A34" s="1" t="s">
        <v>242</v>
      </c>
      <c r="B34" s="100"/>
      <c r="C34" s="99"/>
      <c r="D34" s="99"/>
      <c r="E34" s="99"/>
      <c r="F34" s="31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1" t="s">
        <v>194</v>
      </c>
      <c r="B1" s="41"/>
      <c r="C1" s="72"/>
      <c r="D1" s="73"/>
      <c r="E1" s="73"/>
      <c r="F1" s="1"/>
      <c r="G1" s="8"/>
    </row>
    <row r="2" spans="1:7" x14ac:dyDescent="0.3">
      <c r="A2" s="1"/>
      <c r="B2" s="9" t="s">
        <v>229</v>
      </c>
      <c r="C2" s="9" t="s">
        <v>237</v>
      </c>
      <c r="D2" s="9" t="s">
        <v>235</v>
      </c>
      <c r="E2" s="9" t="s">
        <v>235</v>
      </c>
      <c r="F2" s="9"/>
      <c r="G2" s="8"/>
    </row>
    <row r="3" spans="1:7" x14ac:dyDescent="0.3">
      <c r="A3" s="46" t="s">
        <v>1</v>
      </c>
      <c r="B3" s="42">
        <v>2024</v>
      </c>
      <c r="C3" s="42">
        <v>2024</v>
      </c>
      <c r="D3" s="42">
        <v>2024</v>
      </c>
      <c r="E3" s="42">
        <v>2023</v>
      </c>
      <c r="F3" s="10"/>
      <c r="G3" s="8"/>
    </row>
    <row r="4" spans="1:7" ht="8.25" customHeight="1" x14ac:dyDescent="0.3">
      <c r="A4" s="49"/>
      <c r="B4" s="9"/>
      <c r="C4" s="9"/>
      <c r="D4" s="9"/>
      <c r="E4" s="9"/>
      <c r="F4" s="9"/>
      <c r="G4" s="8"/>
    </row>
    <row r="5" spans="1:7" x14ac:dyDescent="0.3">
      <c r="A5" s="1"/>
      <c r="B5" s="115" t="s">
        <v>51</v>
      </c>
      <c r="C5" s="115"/>
      <c r="D5" s="115"/>
      <c r="E5" s="115"/>
      <c r="F5" s="38"/>
      <c r="G5" s="8"/>
    </row>
    <row r="6" spans="1:7" ht="7.5" customHeight="1" x14ac:dyDescent="0.3">
      <c r="A6" s="1"/>
      <c r="B6" s="52"/>
      <c r="C6" s="11"/>
      <c r="D6" s="97"/>
      <c r="E6" s="97"/>
      <c r="F6" s="11"/>
      <c r="G6" s="8"/>
    </row>
    <row r="7" spans="1:7" x14ac:dyDescent="0.3">
      <c r="A7" s="1" t="s">
        <v>92</v>
      </c>
      <c r="B7" s="3">
        <f>SUM(B8:B12)</f>
        <v>225395.20000000001</v>
      </c>
      <c r="C7" s="3">
        <f>SUM(C8:C12)</f>
        <v>263405.39999999997</v>
      </c>
      <c r="D7" s="3">
        <f>SUM(D8:D12)</f>
        <v>258455.09999999998</v>
      </c>
      <c r="E7" s="3">
        <f>SUM(E8:E12)</f>
        <v>249417</v>
      </c>
      <c r="F7" s="3"/>
      <c r="G7" s="8"/>
    </row>
    <row r="8" spans="1:7" x14ac:dyDescent="0.3">
      <c r="A8" s="1" t="s">
        <v>93</v>
      </c>
      <c r="B8" s="3">
        <v>44164.1</v>
      </c>
      <c r="C8" s="3">
        <v>50552.2</v>
      </c>
      <c r="D8" s="3">
        <v>47053</v>
      </c>
      <c r="E8" s="3">
        <v>47648.3</v>
      </c>
      <c r="F8" s="3"/>
      <c r="G8" s="8"/>
    </row>
    <row r="9" spans="1:7" x14ac:dyDescent="0.3">
      <c r="A9" s="1" t="s">
        <v>94</v>
      </c>
      <c r="B9" s="3">
        <v>29295.4</v>
      </c>
      <c r="C9" s="3">
        <v>34952.800000000003</v>
      </c>
      <c r="D9" s="3">
        <v>28758.9</v>
      </c>
      <c r="E9" s="3">
        <v>21871.1</v>
      </c>
      <c r="F9" s="3"/>
      <c r="G9" s="8"/>
    </row>
    <row r="10" spans="1:7" x14ac:dyDescent="0.3">
      <c r="A10" s="1" t="s">
        <v>95</v>
      </c>
      <c r="B10" s="3">
        <v>3471.6</v>
      </c>
      <c r="C10" s="3">
        <v>3834.4</v>
      </c>
      <c r="D10" s="3">
        <v>3849.3</v>
      </c>
      <c r="E10" s="3">
        <v>3537.4</v>
      </c>
      <c r="F10" s="3"/>
      <c r="G10" s="8"/>
    </row>
    <row r="11" spans="1:7" x14ac:dyDescent="0.3">
      <c r="A11" s="1" t="s">
        <v>96</v>
      </c>
      <c r="B11" s="3">
        <v>357.4</v>
      </c>
      <c r="C11" s="3">
        <v>463.7</v>
      </c>
      <c r="D11" s="3">
        <v>386.4</v>
      </c>
      <c r="E11" s="3">
        <v>445.1</v>
      </c>
      <c r="F11" s="3"/>
      <c r="G11" s="8"/>
    </row>
    <row r="12" spans="1:7" x14ac:dyDescent="0.3">
      <c r="A12" s="1" t="s">
        <v>97</v>
      </c>
      <c r="B12" s="3">
        <v>148106.70000000001</v>
      </c>
      <c r="C12" s="3">
        <v>173602.3</v>
      </c>
      <c r="D12" s="3">
        <v>178407.5</v>
      </c>
      <c r="E12" s="3">
        <v>175915.1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98</v>
      </c>
      <c r="B14" s="3">
        <f>SUM(B15:B19)</f>
        <v>751701.3</v>
      </c>
      <c r="C14" s="3">
        <f>SUM(C15:C19)</f>
        <v>710784.1</v>
      </c>
      <c r="D14" s="3">
        <f>SUM(D15:D19)</f>
        <v>671399.89999999991</v>
      </c>
      <c r="E14" s="3">
        <f>SUM(E15:E19)</f>
        <v>727146.4</v>
      </c>
      <c r="F14" s="3"/>
      <c r="G14" s="8"/>
    </row>
    <row r="15" spans="1:7" x14ac:dyDescent="0.3">
      <c r="A15" s="1" t="s">
        <v>93</v>
      </c>
      <c r="B15" s="3">
        <v>379210.4</v>
      </c>
      <c r="C15" s="3">
        <v>370988.3</v>
      </c>
      <c r="D15" s="3">
        <v>349502.6</v>
      </c>
      <c r="E15" s="3">
        <v>367471.7</v>
      </c>
      <c r="F15" s="3"/>
      <c r="G15" s="8"/>
    </row>
    <row r="16" spans="1:7" x14ac:dyDescent="0.3">
      <c r="A16" s="1" t="s">
        <v>94</v>
      </c>
      <c r="B16" s="3">
        <v>16844.7</v>
      </c>
      <c r="C16" s="3">
        <v>15030.3</v>
      </c>
      <c r="D16" s="3">
        <v>14412.9</v>
      </c>
      <c r="E16" s="3">
        <v>13725.7</v>
      </c>
      <c r="F16" s="3"/>
      <c r="G16" s="8"/>
    </row>
    <row r="17" spans="1:7" x14ac:dyDescent="0.3">
      <c r="A17" s="1" t="s">
        <v>95</v>
      </c>
      <c r="B17" s="3">
        <v>14546.6</v>
      </c>
      <c r="C17" s="3">
        <v>12406.6</v>
      </c>
      <c r="D17" s="3">
        <v>12791.1</v>
      </c>
      <c r="E17" s="3">
        <v>13993.2</v>
      </c>
      <c r="F17" s="3"/>
      <c r="G17" s="8"/>
    </row>
    <row r="18" spans="1:7" x14ac:dyDescent="0.3">
      <c r="A18" s="1" t="s">
        <v>96</v>
      </c>
      <c r="B18" s="3">
        <v>20623.400000000001</v>
      </c>
      <c r="C18" s="3">
        <v>18680.400000000001</v>
      </c>
      <c r="D18" s="3">
        <v>20202</v>
      </c>
      <c r="E18" s="3">
        <v>17776.2</v>
      </c>
      <c r="F18" s="3"/>
      <c r="G18" s="8"/>
    </row>
    <row r="19" spans="1:7" x14ac:dyDescent="0.3">
      <c r="A19" s="1" t="s">
        <v>97</v>
      </c>
      <c r="B19" s="3">
        <v>320476.2</v>
      </c>
      <c r="C19" s="3">
        <v>293678.5</v>
      </c>
      <c r="D19" s="3">
        <v>274491.3</v>
      </c>
      <c r="E19" s="3">
        <v>314179.59999999998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99</v>
      </c>
      <c r="B21" s="3">
        <f>SUM(B22:B26)</f>
        <v>250890.90000000002</v>
      </c>
      <c r="C21" s="3">
        <f>SUM(C22:C26)</f>
        <v>250753.30000000002</v>
      </c>
      <c r="D21" s="3">
        <f>SUM(D22:D26)</f>
        <v>269114.90000000002</v>
      </c>
      <c r="E21" s="3">
        <f>SUM(E22:E26)</f>
        <v>227769.9</v>
      </c>
      <c r="F21" s="3"/>
      <c r="G21" s="8"/>
    </row>
    <row r="22" spans="1:7" x14ac:dyDescent="0.3">
      <c r="A22" s="1" t="s">
        <v>93</v>
      </c>
      <c r="B22" s="3">
        <v>121855.9</v>
      </c>
      <c r="C22" s="3">
        <v>138713</v>
      </c>
      <c r="D22" s="3">
        <v>140740.20000000001</v>
      </c>
      <c r="E22" s="3">
        <v>115672.7</v>
      </c>
      <c r="F22" s="3"/>
      <c r="G22" s="8"/>
    </row>
    <row r="23" spans="1:7" x14ac:dyDescent="0.3">
      <c r="A23" s="1" t="s">
        <v>94</v>
      </c>
      <c r="B23" s="3">
        <v>3891.3</v>
      </c>
      <c r="C23" s="3">
        <v>3142</v>
      </c>
      <c r="D23" s="3">
        <v>4201.3999999999996</v>
      </c>
      <c r="E23" s="3">
        <v>2880.9</v>
      </c>
      <c r="F23" s="3"/>
      <c r="G23" s="8"/>
    </row>
    <row r="24" spans="1:7" x14ac:dyDescent="0.3">
      <c r="A24" s="1" t="s">
        <v>95</v>
      </c>
      <c r="B24" s="3">
        <v>561.6</v>
      </c>
      <c r="C24" s="3">
        <v>330.2</v>
      </c>
      <c r="D24" s="3">
        <v>798.1</v>
      </c>
      <c r="E24" s="3">
        <v>674.4</v>
      </c>
      <c r="F24" s="3"/>
      <c r="G24" s="8"/>
    </row>
    <row r="25" spans="1:7" x14ac:dyDescent="0.3">
      <c r="A25" s="1" t="s">
        <v>96</v>
      </c>
      <c r="B25" s="3">
        <v>178.3</v>
      </c>
      <c r="C25" s="3">
        <v>216</v>
      </c>
      <c r="D25" s="3">
        <v>137</v>
      </c>
      <c r="E25" s="3">
        <v>197.3</v>
      </c>
      <c r="F25" s="3"/>
      <c r="G25" s="8"/>
    </row>
    <row r="26" spans="1:7" x14ac:dyDescent="0.3">
      <c r="A26" s="1" t="s">
        <v>97</v>
      </c>
      <c r="B26" s="3">
        <v>124403.8</v>
      </c>
      <c r="C26" s="3">
        <v>108352.1</v>
      </c>
      <c r="D26" s="3">
        <v>123238.2</v>
      </c>
      <c r="E26" s="3">
        <v>108344.6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100</v>
      </c>
      <c r="B28" s="3">
        <f>SUM(B29:B33)</f>
        <v>90858.8</v>
      </c>
      <c r="C28" s="3">
        <f>SUM(C29:C33)</f>
        <v>103165</v>
      </c>
      <c r="D28" s="3">
        <f>SUM(D29:D33)</f>
        <v>88564.5</v>
      </c>
      <c r="E28" s="3">
        <f>SUM(E29:E33)</f>
        <v>74249.899999999994</v>
      </c>
      <c r="F28" s="3"/>
      <c r="G28" s="8"/>
    </row>
    <row r="29" spans="1:7" x14ac:dyDescent="0.3">
      <c r="A29" s="1" t="s">
        <v>93</v>
      </c>
      <c r="B29" s="3">
        <v>13327.1</v>
      </c>
      <c r="C29" s="3">
        <v>14823.3</v>
      </c>
      <c r="D29" s="3">
        <v>13102</v>
      </c>
      <c r="E29" s="3">
        <v>11567.6</v>
      </c>
      <c r="F29" s="3"/>
      <c r="G29" s="8"/>
    </row>
    <row r="30" spans="1:7" x14ac:dyDescent="0.3">
      <c r="A30" s="1" t="s">
        <v>94</v>
      </c>
      <c r="B30" s="3">
        <v>35678.300000000003</v>
      </c>
      <c r="C30" s="3">
        <v>42195</v>
      </c>
      <c r="D30" s="3">
        <v>36278.9</v>
      </c>
      <c r="E30" s="3">
        <v>30448.1</v>
      </c>
      <c r="F30" s="3"/>
      <c r="G30" s="8"/>
    </row>
    <row r="31" spans="1:7" x14ac:dyDescent="0.3">
      <c r="A31" s="1" t="s">
        <v>95</v>
      </c>
      <c r="B31" s="3">
        <v>10455.5</v>
      </c>
      <c r="C31" s="3">
        <v>10777.9</v>
      </c>
      <c r="D31" s="3">
        <v>10747.4</v>
      </c>
      <c r="E31" s="3">
        <v>8415.2999999999993</v>
      </c>
      <c r="F31" s="3"/>
      <c r="G31" s="8"/>
    </row>
    <row r="32" spans="1:7" x14ac:dyDescent="0.3">
      <c r="A32" s="1" t="s">
        <v>96</v>
      </c>
      <c r="B32" s="3">
        <v>3239.4</v>
      </c>
      <c r="C32" s="3">
        <v>4504.6000000000004</v>
      </c>
      <c r="D32" s="3">
        <v>3411.4</v>
      </c>
      <c r="E32" s="3">
        <v>3290.2</v>
      </c>
      <c r="F32" s="3"/>
      <c r="G32" s="8"/>
    </row>
    <row r="33" spans="1:7" x14ac:dyDescent="0.3">
      <c r="A33" s="1" t="s">
        <v>97</v>
      </c>
      <c r="B33" s="3">
        <v>28158.5</v>
      </c>
      <c r="C33" s="3">
        <v>30864.2</v>
      </c>
      <c r="D33" s="3">
        <v>25024.799999999999</v>
      </c>
      <c r="E33" s="3">
        <v>20528.7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101</v>
      </c>
      <c r="B35" s="3">
        <f>SUM(B36:B40)</f>
        <v>1332394.2000000002</v>
      </c>
      <c r="C35" s="3">
        <f>SUM(C36:C40)</f>
        <v>1340774.3</v>
      </c>
      <c r="D35" s="3">
        <f>SUM(D36:D40)</f>
        <v>1298671.3</v>
      </c>
      <c r="E35" s="3">
        <f>SUM(E36:E40)</f>
        <v>1293514.5999999999</v>
      </c>
      <c r="F35" s="3"/>
      <c r="G35" s="8"/>
    </row>
    <row r="36" spans="1:7" x14ac:dyDescent="0.3">
      <c r="A36" s="1" t="s">
        <v>93</v>
      </c>
      <c r="B36" s="3">
        <v>560888.4</v>
      </c>
      <c r="C36" s="3">
        <v>577130.19999999995</v>
      </c>
      <c r="D36" s="3">
        <v>552299</v>
      </c>
      <c r="E36" s="3">
        <v>545277.1</v>
      </c>
      <c r="F36" s="3"/>
      <c r="G36" s="8"/>
    </row>
    <row r="37" spans="1:7" x14ac:dyDescent="0.3">
      <c r="A37" s="1" t="s">
        <v>94</v>
      </c>
      <c r="B37" s="3">
        <v>86819.4</v>
      </c>
      <c r="C37" s="3">
        <v>96494.3</v>
      </c>
      <c r="D37" s="3">
        <v>84480.3</v>
      </c>
      <c r="E37" s="3">
        <v>70135.199999999997</v>
      </c>
      <c r="F37" s="3"/>
      <c r="G37" s="8"/>
    </row>
    <row r="38" spans="1:7" x14ac:dyDescent="0.3">
      <c r="A38" s="1" t="s">
        <v>95</v>
      </c>
      <c r="B38" s="3">
        <v>29170.3</v>
      </c>
      <c r="C38" s="3">
        <v>27485.3</v>
      </c>
      <c r="D38" s="3">
        <v>28390.7</v>
      </c>
      <c r="E38" s="3">
        <v>26808.400000000001</v>
      </c>
      <c r="F38" s="3"/>
      <c r="G38" s="8"/>
    </row>
    <row r="39" spans="1:7" x14ac:dyDescent="0.3">
      <c r="A39" s="1" t="s">
        <v>96</v>
      </c>
      <c r="B39" s="3">
        <v>24421.7</v>
      </c>
      <c r="C39" s="3">
        <v>23871.4</v>
      </c>
      <c r="D39" s="3">
        <v>24137.9</v>
      </c>
      <c r="E39" s="3">
        <v>21716.7</v>
      </c>
      <c r="F39" s="3"/>
      <c r="G39" s="8"/>
    </row>
    <row r="40" spans="1:7" x14ac:dyDescent="0.3">
      <c r="A40" s="41" t="s">
        <v>97</v>
      </c>
      <c r="B40" s="73">
        <v>631094.4</v>
      </c>
      <c r="C40" s="73">
        <v>615793.1</v>
      </c>
      <c r="D40" s="73">
        <v>609363.4</v>
      </c>
      <c r="E40" s="73">
        <v>629577.19999999995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243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102</v>
      </c>
      <c r="B43" s="3"/>
      <c r="C43" s="60"/>
      <c r="D43" s="3"/>
      <c r="E43" s="3"/>
      <c r="F43" s="3"/>
      <c r="G43" s="8"/>
    </row>
    <row r="44" spans="1:7" ht="6.9" customHeight="1" x14ac:dyDescent="0.3">
      <c r="A44" s="1"/>
      <c r="B44" s="3"/>
      <c r="C44" s="60"/>
      <c r="D44" s="3"/>
      <c r="E44" s="3"/>
      <c r="F44" s="3"/>
      <c r="G44" s="8"/>
    </row>
    <row r="45" spans="1:7" ht="14.1" customHeight="1" x14ac:dyDescent="0.3">
      <c r="A45" s="111" t="s">
        <v>226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4" t="s">
        <v>204</v>
      </c>
      <c r="B46" s="74"/>
      <c r="C46" s="74"/>
      <c r="D46" s="74"/>
      <c r="E46" s="74"/>
      <c r="F46" s="3"/>
      <c r="G46" s="8"/>
    </row>
    <row r="47" spans="1:7" ht="6.9" customHeight="1" x14ac:dyDescent="0.3">
      <c r="A47" s="99"/>
      <c r="B47" s="3"/>
      <c r="C47" s="99"/>
      <c r="D47" s="3"/>
      <c r="E47" s="3"/>
      <c r="F47" s="3"/>
      <c r="G47" s="8"/>
    </row>
    <row r="48" spans="1:7" ht="14.1" customHeight="1" x14ac:dyDescent="0.3">
      <c r="A48" s="1" t="s">
        <v>242</v>
      </c>
      <c r="B48" s="3"/>
      <c r="C48" s="99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1" t="s">
        <v>195</v>
      </c>
      <c r="B1" s="41"/>
      <c r="C1" s="41"/>
      <c r="D1" s="73"/>
      <c r="E1" s="73"/>
      <c r="F1" s="31"/>
    </row>
    <row r="2" spans="1:6" x14ac:dyDescent="0.3">
      <c r="A2" s="1"/>
      <c r="B2" s="9" t="s">
        <v>229</v>
      </c>
      <c r="C2" s="9" t="s">
        <v>237</v>
      </c>
      <c r="D2" s="9" t="s">
        <v>235</v>
      </c>
      <c r="E2" s="9" t="s">
        <v>235</v>
      </c>
      <c r="F2" s="31"/>
    </row>
    <row r="3" spans="1:6" x14ac:dyDescent="0.3">
      <c r="A3" s="46" t="s">
        <v>1</v>
      </c>
      <c r="B3" s="75">
        <v>2024</v>
      </c>
      <c r="C3" s="75">
        <v>2024</v>
      </c>
      <c r="D3" s="75">
        <v>2024</v>
      </c>
      <c r="E3" s="75">
        <v>2023</v>
      </c>
      <c r="F3" s="31"/>
    </row>
    <row r="4" spans="1:6" ht="8.25" customHeight="1" x14ac:dyDescent="0.3">
      <c r="A4" s="49"/>
      <c r="B4" s="9"/>
      <c r="C4" s="9"/>
      <c r="D4" s="9"/>
      <c r="E4" s="9"/>
      <c r="F4" s="31"/>
    </row>
    <row r="5" spans="1:6" x14ac:dyDescent="0.3">
      <c r="A5" s="1"/>
      <c r="B5" s="109" t="s">
        <v>51</v>
      </c>
      <c r="C5" s="109"/>
      <c r="D5" s="109"/>
      <c r="E5" s="109"/>
      <c r="F5" s="31"/>
    </row>
    <row r="6" spans="1:6" ht="8.25" customHeight="1" x14ac:dyDescent="0.3">
      <c r="A6" s="1"/>
      <c r="B6" s="49"/>
      <c r="C6" s="13"/>
      <c r="D6" s="13"/>
      <c r="E6" s="49"/>
      <c r="F6" s="31"/>
    </row>
    <row r="7" spans="1:6" x14ac:dyDescent="0.3">
      <c r="A7" s="1" t="s">
        <v>92</v>
      </c>
      <c r="B7" s="3">
        <f>SUM(B8:B12)</f>
        <v>168534.40000000002</v>
      </c>
      <c r="C7" s="3">
        <f>SUM(C8:C12)</f>
        <v>170844</v>
      </c>
      <c r="D7" s="3">
        <f>SUM(D8:D12)</f>
        <v>162701.79999999999</v>
      </c>
      <c r="E7" s="3">
        <f>SUM(E8:E12)</f>
        <v>152782.29999999999</v>
      </c>
      <c r="F7" s="3"/>
    </row>
    <row r="8" spans="1:6" x14ac:dyDescent="0.3">
      <c r="A8" s="1" t="s">
        <v>93</v>
      </c>
      <c r="B8" s="3">
        <v>82556</v>
      </c>
      <c r="C8" s="3">
        <v>85626.7</v>
      </c>
      <c r="D8" s="3">
        <v>76015.399999999994</v>
      </c>
      <c r="E8" s="3">
        <v>70780.5</v>
      </c>
      <c r="F8" s="31"/>
    </row>
    <row r="9" spans="1:6" x14ac:dyDescent="0.3">
      <c r="A9" s="1" t="s">
        <v>94</v>
      </c>
      <c r="B9" s="3">
        <v>3875.6</v>
      </c>
      <c r="C9" s="3">
        <v>4192.3999999999996</v>
      </c>
      <c r="D9" s="3">
        <v>3614.1</v>
      </c>
      <c r="E9" s="3">
        <v>3828.1</v>
      </c>
      <c r="F9" s="31"/>
    </row>
    <row r="10" spans="1:6" x14ac:dyDescent="0.3">
      <c r="A10" s="1" t="s">
        <v>95</v>
      </c>
      <c r="B10" s="3">
        <v>2576.6</v>
      </c>
      <c r="C10" s="3">
        <v>2360.4</v>
      </c>
      <c r="D10" s="3">
        <v>2526.1</v>
      </c>
      <c r="E10" s="3">
        <v>1997.3</v>
      </c>
      <c r="F10" s="31"/>
    </row>
    <row r="11" spans="1:6" x14ac:dyDescent="0.3">
      <c r="A11" s="1" t="s">
        <v>96</v>
      </c>
      <c r="B11" s="3">
        <v>846.1</v>
      </c>
      <c r="C11" s="3">
        <v>794.6</v>
      </c>
      <c r="D11" s="3">
        <v>745.9</v>
      </c>
      <c r="E11" s="3">
        <v>782</v>
      </c>
      <c r="F11" s="31"/>
    </row>
    <row r="12" spans="1:6" x14ac:dyDescent="0.3">
      <c r="A12" s="1" t="s">
        <v>97</v>
      </c>
      <c r="B12" s="3">
        <v>78680.100000000006</v>
      </c>
      <c r="C12" s="3">
        <v>77869.899999999994</v>
      </c>
      <c r="D12" s="3">
        <v>79800.3</v>
      </c>
      <c r="E12" s="3">
        <v>75394.399999999994</v>
      </c>
      <c r="F12" s="31"/>
    </row>
    <row r="13" spans="1:6" x14ac:dyDescent="0.3">
      <c r="A13" s="1"/>
      <c r="B13" s="3"/>
      <c r="C13" s="3"/>
      <c r="D13" s="3"/>
      <c r="E13" s="3"/>
      <c r="F13" s="31"/>
    </row>
    <row r="14" spans="1:6" x14ac:dyDescent="0.3">
      <c r="A14" s="1" t="s">
        <v>98</v>
      </c>
      <c r="B14" s="3">
        <f>SUM(B15:B19)</f>
        <v>21040.7</v>
      </c>
      <c r="C14" s="3">
        <f>SUM(C15:C19)</f>
        <v>20141.7</v>
      </c>
      <c r="D14" s="3">
        <f>SUM(D15:D19)</f>
        <v>18891.5</v>
      </c>
      <c r="E14" s="3">
        <f>SUM(E15:E19)</f>
        <v>21407.800000000003</v>
      </c>
      <c r="F14" s="24"/>
    </row>
    <row r="15" spans="1:6" x14ac:dyDescent="0.3">
      <c r="A15" s="1" t="s">
        <v>93</v>
      </c>
      <c r="B15" s="3">
        <v>9406.9</v>
      </c>
      <c r="C15" s="3">
        <v>8846.5</v>
      </c>
      <c r="D15" s="3">
        <v>8826</v>
      </c>
      <c r="E15" s="3">
        <v>9470.5</v>
      </c>
      <c r="F15" s="31"/>
    </row>
    <row r="16" spans="1:6" x14ac:dyDescent="0.3">
      <c r="A16" s="1" t="s">
        <v>94</v>
      </c>
      <c r="B16" s="3">
        <v>1053.8</v>
      </c>
      <c r="C16" s="3">
        <v>731.2</v>
      </c>
      <c r="D16" s="3">
        <v>514.6</v>
      </c>
      <c r="E16" s="3">
        <v>646.6</v>
      </c>
      <c r="F16" s="31"/>
    </row>
    <row r="17" spans="1:6" x14ac:dyDescent="0.3">
      <c r="A17" s="1" t="s">
        <v>95</v>
      </c>
      <c r="B17" s="3">
        <v>1696.1</v>
      </c>
      <c r="C17" s="3">
        <v>1425</v>
      </c>
      <c r="D17" s="3">
        <v>1226.3</v>
      </c>
      <c r="E17" s="3">
        <v>1328.2</v>
      </c>
      <c r="F17" s="31"/>
    </row>
    <row r="18" spans="1:6" x14ac:dyDescent="0.3">
      <c r="A18" s="1" t="s">
        <v>96</v>
      </c>
      <c r="B18" s="3">
        <v>1383.2</v>
      </c>
      <c r="C18" s="3">
        <v>1174.7</v>
      </c>
      <c r="D18" s="3">
        <v>983.7</v>
      </c>
      <c r="E18" s="3">
        <v>1558.5</v>
      </c>
      <c r="F18" s="31"/>
    </row>
    <row r="19" spans="1:6" x14ac:dyDescent="0.3">
      <c r="A19" s="1" t="s">
        <v>97</v>
      </c>
      <c r="B19" s="3">
        <v>7500.7</v>
      </c>
      <c r="C19" s="3">
        <v>7964.3</v>
      </c>
      <c r="D19" s="3">
        <v>7340.9</v>
      </c>
      <c r="E19" s="3">
        <v>8404</v>
      </c>
      <c r="F19" s="31"/>
    </row>
    <row r="20" spans="1:6" x14ac:dyDescent="0.3">
      <c r="A20" s="1"/>
      <c r="B20" s="3"/>
      <c r="C20" s="3"/>
      <c r="D20" s="3"/>
      <c r="E20" s="3"/>
      <c r="F20" s="31"/>
    </row>
    <row r="21" spans="1:6" x14ac:dyDescent="0.3">
      <c r="A21" s="1" t="s">
        <v>99</v>
      </c>
      <c r="B21" s="3">
        <f>SUM(B22:B26)</f>
        <v>4649.1000000000004</v>
      </c>
      <c r="C21" s="3">
        <f>SUM(C22:C26)</f>
        <v>5170.1000000000004</v>
      </c>
      <c r="D21" s="3">
        <f>SUM(D22:D26)</f>
        <v>5462.5</v>
      </c>
      <c r="E21" s="3">
        <f>SUM(E22:E26)</f>
        <v>4976.2</v>
      </c>
      <c r="F21" s="3"/>
    </row>
    <row r="22" spans="1:6" x14ac:dyDescent="0.3">
      <c r="A22" s="1" t="s">
        <v>93</v>
      </c>
      <c r="B22" s="3">
        <v>2244.3000000000002</v>
      </c>
      <c r="C22" s="3">
        <v>2449.4</v>
      </c>
      <c r="D22" s="3">
        <v>2725.5</v>
      </c>
      <c r="E22" s="3">
        <v>2480.4</v>
      </c>
      <c r="F22" s="31"/>
    </row>
    <row r="23" spans="1:6" x14ac:dyDescent="0.3">
      <c r="A23" s="1" t="s">
        <v>94</v>
      </c>
      <c r="B23" s="3">
        <v>213.4</v>
      </c>
      <c r="C23" s="3">
        <v>347.7</v>
      </c>
      <c r="D23" s="3">
        <v>115.2</v>
      </c>
      <c r="E23" s="3">
        <v>152.69999999999999</v>
      </c>
      <c r="F23" s="31"/>
    </row>
    <row r="24" spans="1:6" x14ac:dyDescent="0.3">
      <c r="A24" s="1" t="s">
        <v>95</v>
      </c>
      <c r="B24" s="3">
        <v>89.7</v>
      </c>
      <c r="C24" s="3">
        <v>87.2</v>
      </c>
      <c r="D24" s="3">
        <v>56.9</v>
      </c>
      <c r="E24" s="3">
        <v>43.1</v>
      </c>
      <c r="F24" s="31"/>
    </row>
    <row r="25" spans="1:6" x14ac:dyDescent="0.3">
      <c r="A25" s="1" t="s">
        <v>96</v>
      </c>
      <c r="B25" s="3">
        <v>125.7</v>
      </c>
      <c r="C25" s="3">
        <v>71.400000000000006</v>
      </c>
      <c r="D25" s="3">
        <v>51</v>
      </c>
      <c r="E25" s="3">
        <v>97.4</v>
      </c>
      <c r="F25" s="31"/>
    </row>
    <row r="26" spans="1:6" x14ac:dyDescent="0.3">
      <c r="A26" s="1" t="s">
        <v>97</v>
      </c>
      <c r="B26" s="3">
        <v>1976</v>
      </c>
      <c r="C26" s="3">
        <v>2214.4</v>
      </c>
      <c r="D26" s="3">
        <v>2513.9</v>
      </c>
      <c r="E26" s="3">
        <v>2202.6</v>
      </c>
      <c r="F26" s="31"/>
    </row>
    <row r="27" spans="1:6" x14ac:dyDescent="0.3">
      <c r="A27" s="1"/>
      <c r="B27" s="3"/>
      <c r="C27" s="3"/>
      <c r="D27" s="3"/>
      <c r="E27" s="3"/>
      <c r="F27" s="31"/>
    </row>
    <row r="28" spans="1:6" x14ac:dyDescent="0.3">
      <c r="A28" s="1" t="s">
        <v>100</v>
      </c>
      <c r="B28" s="3">
        <f>SUM(B29:B33)</f>
        <v>5048.3999999999996</v>
      </c>
      <c r="C28" s="3">
        <f>SUM(C29:C33)</f>
        <v>4264</v>
      </c>
      <c r="D28" s="3">
        <f>SUM(D29:D33)</f>
        <v>4604.3999999999996</v>
      </c>
      <c r="E28" s="3">
        <f>SUM(E29:E33)</f>
        <v>3969.8999999999996</v>
      </c>
      <c r="F28" s="3"/>
    </row>
    <row r="29" spans="1:6" x14ac:dyDescent="0.3">
      <c r="A29" s="1" t="s">
        <v>93</v>
      </c>
      <c r="B29" s="3">
        <v>918.6</v>
      </c>
      <c r="C29" s="3">
        <v>706.6</v>
      </c>
      <c r="D29" s="3">
        <v>854.2</v>
      </c>
      <c r="E29" s="3">
        <v>705.9</v>
      </c>
      <c r="F29" s="31"/>
    </row>
    <row r="30" spans="1:6" x14ac:dyDescent="0.3">
      <c r="A30" s="1" t="s">
        <v>94</v>
      </c>
      <c r="B30" s="3">
        <v>806.4</v>
      </c>
      <c r="C30" s="3">
        <v>608</v>
      </c>
      <c r="D30" s="3">
        <v>691.8</v>
      </c>
      <c r="E30" s="3">
        <v>589.9</v>
      </c>
      <c r="F30" s="31"/>
    </row>
    <row r="31" spans="1:6" x14ac:dyDescent="0.3">
      <c r="A31" s="1" t="s">
        <v>95</v>
      </c>
      <c r="B31" s="3">
        <v>1337.9</v>
      </c>
      <c r="C31" s="3">
        <v>1222.2</v>
      </c>
      <c r="D31" s="3">
        <v>1239.0999999999999</v>
      </c>
      <c r="E31" s="3">
        <v>1232.5999999999999</v>
      </c>
      <c r="F31" s="31"/>
    </row>
    <row r="32" spans="1:6" x14ac:dyDescent="0.3">
      <c r="A32" s="1" t="s">
        <v>96</v>
      </c>
      <c r="B32" s="3">
        <v>71</v>
      </c>
      <c r="C32" s="3">
        <v>50.4</v>
      </c>
      <c r="D32" s="3">
        <v>65.8</v>
      </c>
      <c r="E32" s="3">
        <v>41.1</v>
      </c>
      <c r="F32" s="31"/>
    </row>
    <row r="33" spans="1:6" x14ac:dyDescent="0.3">
      <c r="A33" s="1" t="s">
        <v>97</v>
      </c>
      <c r="B33" s="3">
        <v>1914.5</v>
      </c>
      <c r="C33" s="3">
        <v>1676.8</v>
      </c>
      <c r="D33" s="3">
        <v>1753.5</v>
      </c>
      <c r="E33" s="3">
        <v>1400.4</v>
      </c>
      <c r="F33" s="31"/>
    </row>
    <row r="34" spans="1:6" x14ac:dyDescent="0.3">
      <c r="A34" s="1"/>
      <c r="B34" s="3"/>
      <c r="C34" s="3"/>
      <c r="D34" s="3"/>
      <c r="E34" s="3"/>
      <c r="F34" s="31"/>
    </row>
    <row r="35" spans="1:6" x14ac:dyDescent="0.3">
      <c r="A35" s="1" t="s">
        <v>103</v>
      </c>
      <c r="B35" s="3">
        <f>SUM(B36:B40)</f>
        <v>199644.79999999999</v>
      </c>
      <c r="C35" s="3">
        <f>SUM(C36:C40)</f>
        <v>200834.3</v>
      </c>
      <c r="D35" s="3">
        <f>SUM(D36:D40)</f>
        <v>192037.3</v>
      </c>
      <c r="E35" s="3">
        <f>SUM(E36:E40)</f>
        <v>183582.40000000002</v>
      </c>
      <c r="F35" s="31"/>
    </row>
    <row r="36" spans="1:6" x14ac:dyDescent="0.3">
      <c r="A36" s="1" t="s">
        <v>93</v>
      </c>
      <c r="B36" s="3">
        <v>95294</v>
      </c>
      <c r="C36" s="3">
        <v>97801.4</v>
      </c>
      <c r="D36" s="3">
        <v>88591.9</v>
      </c>
      <c r="E36" s="3">
        <v>83563</v>
      </c>
      <c r="F36" s="31"/>
    </row>
    <row r="37" spans="1:6" x14ac:dyDescent="0.3">
      <c r="A37" s="1" t="s">
        <v>94</v>
      </c>
      <c r="B37" s="3">
        <v>5959.6</v>
      </c>
      <c r="C37" s="3">
        <v>5891.8</v>
      </c>
      <c r="D37" s="3">
        <v>4946.3999999999996</v>
      </c>
      <c r="E37" s="3">
        <v>5231.7</v>
      </c>
      <c r="F37" s="31"/>
    </row>
    <row r="38" spans="1:6" x14ac:dyDescent="0.3">
      <c r="A38" s="1" t="s">
        <v>95</v>
      </c>
      <c r="B38" s="3">
        <v>5710.3</v>
      </c>
      <c r="C38" s="3">
        <v>5109.2</v>
      </c>
      <c r="D38" s="3">
        <v>5059.7</v>
      </c>
      <c r="E38" s="3">
        <v>4627.6000000000004</v>
      </c>
      <c r="F38" s="31"/>
    </row>
    <row r="39" spans="1:6" x14ac:dyDescent="0.3">
      <c r="A39" s="1" t="s">
        <v>96</v>
      </c>
      <c r="B39" s="3">
        <v>2426</v>
      </c>
      <c r="C39" s="3">
        <v>2091.1</v>
      </c>
      <c r="D39" s="3">
        <v>1846.3</v>
      </c>
      <c r="E39" s="3">
        <v>2479</v>
      </c>
      <c r="F39" s="31"/>
    </row>
    <row r="40" spans="1:6" x14ac:dyDescent="0.3">
      <c r="A40" s="41" t="s">
        <v>97</v>
      </c>
      <c r="B40" s="73">
        <v>90254.9</v>
      </c>
      <c r="C40" s="73">
        <v>89940.800000000003</v>
      </c>
      <c r="D40" s="73">
        <v>91593</v>
      </c>
      <c r="E40" s="73">
        <v>87681.1</v>
      </c>
      <c r="F40" s="31"/>
    </row>
    <row r="41" spans="1:6" ht="3.9" customHeight="1" x14ac:dyDescent="0.3">
      <c r="A41" s="1"/>
      <c r="B41" s="3"/>
      <c r="C41" s="3"/>
      <c r="D41" s="3"/>
      <c r="E41" s="3"/>
      <c r="F41" s="31"/>
    </row>
    <row r="42" spans="1:6" ht="14.1" customHeight="1" x14ac:dyDescent="0.3">
      <c r="A42" s="1" t="s">
        <v>243</v>
      </c>
      <c r="B42" s="3"/>
      <c r="C42" s="3"/>
      <c r="D42" s="3"/>
      <c r="E42" s="3"/>
      <c r="F42" s="31"/>
    </row>
    <row r="43" spans="1:6" ht="14.1" customHeight="1" x14ac:dyDescent="0.3">
      <c r="A43" s="1" t="s">
        <v>102</v>
      </c>
      <c r="B43" s="98"/>
      <c r="C43" s="98"/>
      <c r="D43" s="94"/>
      <c r="E43" s="19"/>
      <c r="F43" s="31"/>
    </row>
    <row r="44" spans="1:6" ht="6.9" customHeight="1" x14ac:dyDescent="0.3">
      <c r="A44" s="99"/>
      <c r="B44" s="19"/>
      <c r="C44" s="19"/>
      <c r="D44" s="94"/>
      <c r="E44" s="19"/>
      <c r="F44" s="31"/>
    </row>
    <row r="45" spans="1:6" ht="14.1" customHeight="1" x14ac:dyDescent="0.3">
      <c r="A45" s="111" t="s">
        <v>226</v>
      </c>
      <c r="B45" s="111"/>
      <c r="C45" s="111"/>
      <c r="D45" s="111"/>
      <c r="E45" s="111"/>
      <c r="F45" s="31"/>
    </row>
    <row r="46" spans="1:6" ht="14.1" customHeight="1" x14ac:dyDescent="0.3">
      <c r="A46" s="62" t="s">
        <v>204</v>
      </c>
      <c r="B46" s="62"/>
      <c r="C46" s="62"/>
      <c r="D46" s="62"/>
      <c r="E46" s="62"/>
      <c r="F46" s="31"/>
    </row>
    <row r="47" spans="1:6" ht="6.9" customHeight="1" x14ac:dyDescent="0.3">
      <c r="A47" s="99"/>
      <c r="B47" s="98"/>
      <c r="C47" s="98"/>
      <c r="D47" s="94"/>
      <c r="E47" s="19"/>
      <c r="F47" s="31"/>
    </row>
    <row r="48" spans="1:6" ht="14.1" customHeight="1" x14ac:dyDescent="0.3">
      <c r="A48" s="1" t="s">
        <v>242</v>
      </c>
      <c r="B48" s="99"/>
      <c r="C48" s="99"/>
      <c r="D48" s="3"/>
      <c r="E48" s="99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6" t="s">
        <v>196</v>
      </c>
      <c r="B1" s="77"/>
      <c r="C1" s="3"/>
      <c r="D1" s="77"/>
      <c r="E1" s="77"/>
      <c r="F1" s="3"/>
    </row>
    <row r="2" spans="1:6" x14ac:dyDescent="0.3">
      <c r="A2" s="77"/>
      <c r="B2" s="40" t="s">
        <v>229</v>
      </c>
      <c r="C2" s="40" t="s">
        <v>237</v>
      </c>
      <c r="D2" s="40" t="s">
        <v>235</v>
      </c>
      <c r="E2" s="40" t="s">
        <v>235</v>
      </c>
      <c r="F2" s="3"/>
    </row>
    <row r="3" spans="1:6" x14ac:dyDescent="0.3">
      <c r="A3" s="78" t="s">
        <v>104</v>
      </c>
      <c r="B3" s="42">
        <v>2024</v>
      </c>
      <c r="C3" s="42">
        <v>2024</v>
      </c>
      <c r="D3" s="42">
        <v>2024</v>
      </c>
      <c r="E3" s="42">
        <v>2023</v>
      </c>
      <c r="F3" s="3"/>
    </row>
    <row r="4" spans="1:6" ht="8.25" customHeight="1" x14ac:dyDescent="0.3">
      <c r="A4" s="79"/>
      <c r="B4" s="9"/>
      <c r="C4" s="9"/>
      <c r="D4" s="2"/>
      <c r="E4" s="2"/>
      <c r="F4" s="9"/>
    </row>
    <row r="5" spans="1:6" x14ac:dyDescent="0.3">
      <c r="A5" s="77"/>
      <c r="B5" s="109" t="s">
        <v>105</v>
      </c>
      <c r="C5" s="109"/>
      <c r="D5" s="109"/>
      <c r="E5" s="109"/>
      <c r="F5" s="13"/>
    </row>
    <row r="6" spans="1:6" ht="7.5" customHeight="1" x14ac:dyDescent="0.3">
      <c r="A6" s="77"/>
      <c r="B6" s="51"/>
      <c r="C6" s="13"/>
      <c r="D6" s="49"/>
      <c r="E6" s="49"/>
      <c r="F6" s="13"/>
    </row>
    <row r="7" spans="1:6" x14ac:dyDescent="0.3">
      <c r="A7" s="77" t="s">
        <v>106</v>
      </c>
      <c r="B7" s="3">
        <v>90686.1</v>
      </c>
      <c r="C7" s="3">
        <v>102440.2</v>
      </c>
      <c r="D7" s="3">
        <v>93275.199999999997</v>
      </c>
      <c r="E7" s="9">
        <v>87766</v>
      </c>
      <c r="F7" s="3"/>
    </row>
    <row r="8" spans="1:6" x14ac:dyDescent="0.3">
      <c r="A8" s="77" t="s">
        <v>107</v>
      </c>
      <c r="B8" s="3">
        <v>2092.4</v>
      </c>
      <c r="C8" s="3">
        <v>2185</v>
      </c>
      <c r="D8" s="3">
        <v>2216.4</v>
      </c>
      <c r="E8" s="9">
        <v>2430.4</v>
      </c>
      <c r="F8" s="3"/>
    </row>
    <row r="9" spans="1:6" x14ac:dyDescent="0.3">
      <c r="A9" s="77" t="s">
        <v>108</v>
      </c>
      <c r="B9" s="3">
        <v>7034.5</v>
      </c>
      <c r="C9" s="3">
        <v>10494.6</v>
      </c>
      <c r="D9" s="3">
        <v>6524</v>
      </c>
      <c r="E9" s="9">
        <v>6545.6</v>
      </c>
      <c r="F9" s="3"/>
    </row>
    <row r="10" spans="1:6" x14ac:dyDescent="0.3">
      <c r="A10" s="77" t="s">
        <v>109</v>
      </c>
      <c r="B10" s="3">
        <v>11254.2</v>
      </c>
      <c r="C10" s="3">
        <v>9009.6</v>
      </c>
      <c r="D10" s="3">
        <v>7660.3</v>
      </c>
      <c r="E10" s="9">
        <v>9729.4</v>
      </c>
      <c r="F10" s="3"/>
    </row>
    <row r="11" spans="1:6" x14ac:dyDescent="0.3">
      <c r="A11" s="77" t="s">
        <v>110</v>
      </c>
      <c r="B11" s="3">
        <v>8176.4</v>
      </c>
      <c r="C11" s="3">
        <v>7440.7</v>
      </c>
      <c r="D11" s="3">
        <v>9125.2999999999993</v>
      </c>
      <c r="E11" s="9">
        <v>7591.1</v>
      </c>
      <c r="F11" s="3"/>
    </row>
    <row r="12" spans="1:6" x14ac:dyDescent="0.3">
      <c r="A12" s="77" t="s">
        <v>111</v>
      </c>
      <c r="B12" s="3">
        <v>4611.3999999999996</v>
      </c>
      <c r="C12" s="3">
        <v>6209.7</v>
      </c>
      <c r="D12" s="3">
        <v>5203.8</v>
      </c>
      <c r="E12" s="9">
        <v>7695.4</v>
      </c>
      <c r="F12" s="3"/>
    </row>
    <row r="13" spans="1:6" x14ac:dyDescent="0.3">
      <c r="A13" s="77" t="s">
        <v>112</v>
      </c>
      <c r="B13" s="3">
        <v>18413.400000000001</v>
      </c>
      <c r="C13" s="3">
        <v>20469.099999999999</v>
      </c>
      <c r="D13" s="3">
        <v>18924.5</v>
      </c>
      <c r="E13" s="9">
        <v>14500.7</v>
      </c>
      <c r="F13" s="3"/>
    </row>
    <row r="14" spans="1:6" x14ac:dyDescent="0.3">
      <c r="A14" s="77" t="s">
        <v>113</v>
      </c>
      <c r="B14" s="3">
        <v>22648.3</v>
      </c>
      <c r="C14" s="3">
        <v>23636.799999999999</v>
      </c>
      <c r="D14" s="3">
        <v>24247.1</v>
      </c>
      <c r="E14" s="9">
        <v>23917.3</v>
      </c>
      <c r="F14" s="3"/>
    </row>
    <row r="15" spans="1:6" x14ac:dyDescent="0.3">
      <c r="A15" s="77" t="s">
        <v>114</v>
      </c>
      <c r="B15" s="3">
        <v>16394.099999999999</v>
      </c>
      <c r="C15" s="3">
        <v>22933.3</v>
      </c>
      <c r="D15" s="3">
        <v>19301.3</v>
      </c>
      <c r="E15" s="9">
        <v>15289</v>
      </c>
      <c r="F15" s="3"/>
    </row>
    <row r="16" spans="1:6" x14ac:dyDescent="0.3">
      <c r="A16" s="77" t="s">
        <v>115</v>
      </c>
      <c r="B16" s="3">
        <v>3974.6</v>
      </c>
      <c r="C16" s="3">
        <v>3710.3</v>
      </c>
      <c r="D16" s="3">
        <v>4684.3999999999996</v>
      </c>
      <c r="E16" s="9">
        <v>3789.3</v>
      </c>
      <c r="F16" s="3"/>
    </row>
    <row r="17" spans="1:6" x14ac:dyDescent="0.3">
      <c r="A17" s="77" t="s">
        <v>116</v>
      </c>
      <c r="B17" s="3">
        <v>1767.7</v>
      </c>
      <c r="C17" s="3">
        <v>1950.1</v>
      </c>
      <c r="D17" s="3">
        <v>1904.5</v>
      </c>
      <c r="E17" s="9">
        <v>1381.8</v>
      </c>
      <c r="F17" s="3"/>
    </row>
    <row r="18" spans="1:6" x14ac:dyDescent="0.3">
      <c r="A18" s="77" t="s">
        <v>117</v>
      </c>
      <c r="B18" s="3">
        <v>2104.8000000000002</v>
      </c>
      <c r="C18" s="3">
        <v>1602.7</v>
      </c>
      <c r="D18" s="3">
        <v>2614.6999999999998</v>
      </c>
      <c r="E18" s="9">
        <v>2125</v>
      </c>
      <c r="F18" s="3"/>
    </row>
    <row r="19" spans="1:6" x14ac:dyDescent="0.3">
      <c r="A19" s="77" t="s">
        <v>118</v>
      </c>
      <c r="B19" s="3">
        <v>16612.599999999999</v>
      </c>
      <c r="C19" s="3">
        <v>19319.8</v>
      </c>
      <c r="D19" s="3">
        <v>16667.400000000001</v>
      </c>
      <c r="E19" s="9">
        <v>17019</v>
      </c>
      <c r="F19" s="3"/>
    </row>
    <row r="20" spans="1:6" x14ac:dyDescent="0.3">
      <c r="A20" s="77" t="s">
        <v>119</v>
      </c>
      <c r="B20" s="3">
        <v>753.3</v>
      </c>
      <c r="C20" s="3">
        <v>1109.7</v>
      </c>
      <c r="D20" s="3">
        <v>938.2</v>
      </c>
      <c r="E20" s="9">
        <v>750.8</v>
      </c>
      <c r="F20" s="3"/>
    </row>
    <row r="21" spans="1:6" x14ac:dyDescent="0.3">
      <c r="A21" s="77" t="s">
        <v>120</v>
      </c>
      <c r="B21" s="3">
        <v>1586.3</v>
      </c>
      <c r="C21" s="3">
        <v>1788.4</v>
      </c>
      <c r="D21" s="3">
        <v>1741.1</v>
      </c>
      <c r="E21" s="9">
        <v>1504.4</v>
      </c>
      <c r="F21" s="3"/>
    </row>
    <row r="22" spans="1:6" x14ac:dyDescent="0.3">
      <c r="A22" s="77" t="s">
        <v>121</v>
      </c>
      <c r="B22" s="3">
        <v>1690.8</v>
      </c>
      <c r="C22" s="3">
        <v>1669.4</v>
      </c>
      <c r="D22" s="3">
        <v>1565.7</v>
      </c>
      <c r="E22" s="9">
        <v>1325.2</v>
      </c>
      <c r="F22" s="3"/>
    </row>
    <row r="23" spans="1:6" x14ac:dyDescent="0.3">
      <c r="A23" s="77" t="s">
        <v>122</v>
      </c>
      <c r="B23" s="3">
        <v>10862.9</v>
      </c>
      <c r="C23" s="3">
        <v>12738.2</v>
      </c>
      <c r="D23" s="3">
        <v>10672.1</v>
      </c>
      <c r="E23" s="9">
        <v>10583.3</v>
      </c>
      <c r="F23" s="3"/>
    </row>
    <row r="24" spans="1:6" x14ac:dyDescent="0.3">
      <c r="A24" s="77" t="s">
        <v>123</v>
      </c>
      <c r="B24" s="3">
        <v>436733.1</v>
      </c>
      <c r="C24" s="3">
        <v>435142.40000000002</v>
      </c>
      <c r="D24" s="3">
        <v>423954.8</v>
      </c>
      <c r="E24" s="9">
        <v>422955.6</v>
      </c>
      <c r="F24" s="3"/>
    </row>
    <row r="25" spans="1:6" x14ac:dyDescent="0.3">
      <c r="A25" s="77" t="s">
        <v>124</v>
      </c>
      <c r="B25" s="3">
        <v>680.3</v>
      </c>
      <c r="C25" s="3">
        <v>926.7</v>
      </c>
      <c r="D25" s="3">
        <v>646.1</v>
      </c>
      <c r="E25" s="9">
        <v>464.4</v>
      </c>
      <c r="F25" s="3"/>
    </row>
    <row r="26" spans="1:6" x14ac:dyDescent="0.3">
      <c r="A26" s="77" t="s">
        <v>125</v>
      </c>
      <c r="B26" s="3">
        <v>58857.1</v>
      </c>
      <c r="C26" s="3">
        <v>54475.7</v>
      </c>
      <c r="D26" s="3">
        <v>49530.8</v>
      </c>
      <c r="E26" s="9">
        <v>56494</v>
      </c>
      <c r="F26" s="3"/>
    </row>
    <row r="27" spans="1:6" x14ac:dyDescent="0.3">
      <c r="A27" s="77" t="s">
        <v>126</v>
      </c>
      <c r="B27" s="3">
        <v>21586.1</v>
      </c>
      <c r="C27" s="3">
        <v>18791.8</v>
      </c>
      <c r="D27" s="3">
        <v>15750.9</v>
      </c>
      <c r="E27" s="9">
        <v>17135.2</v>
      </c>
      <c r="F27" s="3"/>
    </row>
    <row r="28" spans="1:6" x14ac:dyDescent="0.3">
      <c r="A28" s="77" t="s">
        <v>127</v>
      </c>
      <c r="B28" s="3">
        <v>125668.8</v>
      </c>
      <c r="C28" s="3">
        <v>96703.3</v>
      </c>
      <c r="D28" s="3">
        <v>104723</v>
      </c>
      <c r="E28" s="9">
        <v>117072.8</v>
      </c>
      <c r="F28" s="3"/>
    </row>
    <row r="29" spans="1:6" x14ac:dyDescent="0.3">
      <c r="A29" s="77" t="s">
        <v>129</v>
      </c>
      <c r="B29" s="3">
        <v>82778.2</v>
      </c>
      <c r="C29" s="3">
        <v>103111.4</v>
      </c>
      <c r="D29" s="3">
        <v>102899.6</v>
      </c>
      <c r="E29" s="9">
        <v>83747.100000000006</v>
      </c>
      <c r="F29" s="3"/>
    </row>
    <row r="30" spans="1:6" x14ac:dyDescent="0.3">
      <c r="A30" s="77" t="s">
        <v>130</v>
      </c>
      <c r="B30" s="3">
        <v>15500.1</v>
      </c>
      <c r="C30" s="3">
        <v>16002.6</v>
      </c>
      <c r="D30" s="3">
        <v>16062.3</v>
      </c>
      <c r="E30" s="9">
        <v>16120.8</v>
      </c>
      <c r="F30" s="3"/>
    </row>
    <row r="31" spans="1:6" x14ac:dyDescent="0.3">
      <c r="A31" s="77" t="s">
        <v>131</v>
      </c>
      <c r="B31" s="3">
        <v>733.4</v>
      </c>
      <c r="C31" s="3">
        <v>785.5</v>
      </c>
      <c r="D31" s="3">
        <v>390.2</v>
      </c>
      <c r="E31" s="9">
        <v>539</v>
      </c>
      <c r="F31" s="3"/>
    </row>
    <row r="32" spans="1:6" x14ac:dyDescent="0.3">
      <c r="A32" s="77" t="s">
        <v>132</v>
      </c>
      <c r="B32" s="3">
        <v>660.4</v>
      </c>
      <c r="C32" s="3">
        <v>587.79999999999995</v>
      </c>
      <c r="D32" s="3">
        <v>616</v>
      </c>
      <c r="E32" s="9">
        <v>850.4</v>
      </c>
      <c r="F32" s="3"/>
    </row>
    <row r="33" spans="1:6" x14ac:dyDescent="0.3">
      <c r="A33" s="77" t="s">
        <v>133</v>
      </c>
      <c r="B33" s="3">
        <v>4155.1000000000004</v>
      </c>
      <c r="C33" s="3">
        <v>4404.1000000000004</v>
      </c>
      <c r="D33" s="3">
        <v>4733</v>
      </c>
      <c r="E33" s="9">
        <v>3345.4</v>
      </c>
      <c r="F33" s="3"/>
    </row>
    <row r="34" spans="1:6" x14ac:dyDescent="0.3">
      <c r="A34" s="77" t="s">
        <v>134</v>
      </c>
      <c r="B34" s="3">
        <v>694.4</v>
      </c>
      <c r="C34" s="3">
        <v>759.1</v>
      </c>
      <c r="D34" s="3">
        <v>642.1</v>
      </c>
      <c r="E34" s="9">
        <v>702</v>
      </c>
      <c r="F34" s="3"/>
    </row>
    <row r="35" spans="1:6" x14ac:dyDescent="0.3">
      <c r="A35" s="77" t="s">
        <v>217</v>
      </c>
      <c r="B35" s="3">
        <v>377.9</v>
      </c>
      <c r="C35" s="3">
        <v>499.7</v>
      </c>
      <c r="D35" s="3">
        <v>357.9</v>
      </c>
      <c r="E35" s="9">
        <v>1021.1</v>
      </c>
      <c r="F35" s="3"/>
    </row>
    <row r="36" spans="1:6" x14ac:dyDescent="0.3">
      <c r="A36" s="77" t="s">
        <v>135</v>
      </c>
      <c r="B36" s="3">
        <v>56045</v>
      </c>
      <c r="C36" s="3">
        <v>70179.5</v>
      </c>
      <c r="D36" s="3">
        <v>65866.3</v>
      </c>
      <c r="E36" s="9">
        <v>56758.8</v>
      </c>
      <c r="F36" s="3"/>
    </row>
    <row r="37" spans="1:6" x14ac:dyDescent="0.3">
      <c r="A37" s="77" t="s">
        <v>136</v>
      </c>
      <c r="B37" s="3">
        <v>1206.0999999999999</v>
      </c>
      <c r="C37" s="3">
        <v>1593.9</v>
      </c>
      <c r="D37" s="3">
        <v>1278.8</v>
      </c>
      <c r="E37" s="9">
        <v>1842.2</v>
      </c>
      <c r="F37" s="3"/>
    </row>
    <row r="38" spans="1:6" x14ac:dyDescent="0.3">
      <c r="A38" s="77" t="s">
        <v>137</v>
      </c>
      <c r="B38" s="3">
        <v>2915.2</v>
      </c>
      <c r="C38" s="3">
        <v>4112.1000000000004</v>
      </c>
      <c r="D38" s="3">
        <v>3819.9</v>
      </c>
      <c r="E38" s="9">
        <v>4541.7</v>
      </c>
      <c r="F38" s="3"/>
    </row>
    <row r="39" spans="1:6" x14ac:dyDescent="0.3">
      <c r="A39" s="77" t="s">
        <v>138</v>
      </c>
      <c r="B39" s="3">
        <v>5118.7</v>
      </c>
      <c r="C39" s="3">
        <v>5614</v>
      </c>
      <c r="D39" s="3">
        <v>4539.3999999999996</v>
      </c>
      <c r="E39" s="9">
        <v>5358.7</v>
      </c>
      <c r="F39" s="3"/>
    </row>
    <row r="40" spans="1:6" x14ac:dyDescent="0.3">
      <c r="A40" s="77" t="s">
        <v>139</v>
      </c>
      <c r="B40" s="3">
        <v>750.4</v>
      </c>
      <c r="C40" s="3">
        <v>685.2</v>
      </c>
      <c r="D40" s="3">
        <v>786.9</v>
      </c>
      <c r="E40" s="9">
        <v>879.4</v>
      </c>
      <c r="F40" s="3"/>
    </row>
    <row r="41" spans="1:6" x14ac:dyDescent="0.3">
      <c r="A41" s="77" t="s">
        <v>140</v>
      </c>
      <c r="B41" s="3">
        <v>3065.2</v>
      </c>
      <c r="C41" s="3">
        <v>3531.5</v>
      </c>
      <c r="D41" s="3">
        <v>3111.1</v>
      </c>
      <c r="E41" s="9">
        <v>3559.1</v>
      </c>
      <c r="F41" s="3"/>
    </row>
    <row r="42" spans="1:6" x14ac:dyDescent="0.3">
      <c r="A42" s="77" t="s">
        <v>141</v>
      </c>
      <c r="B42" s="3">
        <v>55082.9</v>
      </c>
      <c r="C42" s="3">
        <v>51228.3</v>
      </c>
      <c r="D42" s="3">
        <v>47451.6</v>
      </c>
      <c r="E42" s="9">
        <v>51353.4</v>
      </c>
      <c r="F42" s="3"/>
    </row>
    <row r="43" spans="1:6" x14ac:dyDescent="0.3">
      <c r="A43" s="77" t="s">
        <v>142</v>
      </c>
      <c r="B43" s="3">
        <v>24.9</v>
      </c>
      <c r="C43" s="3">
        <v>20</v>
      </c>
      <c r="D43" s="3">
        <v>43.8</v>
      </c>
      <c r="E43" s="9">
        <v>44.6</v>
      </c>
      <c r="F43" s="3"/>
    </row>
    <row r="44" spans="1:6" x14ac:dyDescent="0.3">
      <c r="A44" s="77" t="s">
        <v>143</v>
      </c>
      <c r="B44" s="3">
        <v>12857.1</v>
      </c>
      <c r="C44" s="3">
        <v>16497.400000000001</v>
      </c>
      <c r="D44" s="3">
        <v>13673.3</v>
      </c>
      <c r="E44" s="9">
        <v>13702.5</v>
      </c>
      <c r="F44" s="3"/>
    </row>
    <row r="45" spans="1:6" x14ac:dyDescent="0.3">
      <c r="A45" s="77" t="s">
        <v>144</v>
      </c>
      <c r="B45" s="3">
        <v>6723.9</v>
      </c>
      <c r="C45" s="3">
        <v>8740.2000000000007</v>
      </c>
      <c r="D45" s="3">
        <v>6534.4</v>
      </c>
      <c r="E45" s="9">
        <v>4659.1000000000004</v>
      </c>
      <c r="F45" s="3"/>
    </row>
    <row r="46" spans="1:6" x14ac:dyDescent="0.3">
      <c r="A46" s="77" t="s">
        <v>199</v>
      </c>
      <c r="B46" s="3">
        <v>979.9</v>
      </c>
      <c r="C46" s="3">
        <v>1494.3</v>
      </c>
      <c r="D46" s="3">
        <v>891.6</v>
      </c>
      <c r="E46" s="9">
        <v>1452.4</v>
      </c>
      <c r="F46" s="3"/>
    </row>
    <row r="47" spans="1:6" x14ac:dyDescent="0.3">
      <c r="A47" s="77" t="s">
        <v>145</v>
      </c>
      <c r="B47" s="3">
        <v>1627</v>
      </c>
      <c r="C47" s="3">
        <v>1907.5</v>
      </c>
      <c r="D47" s="3">
        <v>1874.2</v>
      </c>
      <c r="E47" s="9">
        <v>2398.6</v>
      </c>
      <c r="F47" s="3"/>
    </row>
    <row r="48" spans="1:6" x14ac:dyDescent="0.3">
      <c r="A48" s="77" t="s">
        <v>146</v>
      </c>
      <c r="B48" s="3">
        <v>813.6</v>
      </c>
      <c r="C48" s="3">
        <v>685.6</v>
      </c>
      <c r="D48" s="3">
        <v>1267.3</v>
      </c>
      <c r="E48" s="9">
        <v>1653.5</v>
      </c>
      <c r="F48" s="3"/>
    </row>
    <row r="49" spans="1:6" x14ac:dyDescent="0.3">
      <c r="A49" s="77" t="s">
        <v>187</v>
      </c>
      <c r="B49" s="3">
        <v>1404.1</v>
      </c>
      <c r="C49" s="3">
        <v>2428.8000000000002</v>
      </c>
      <c r="D49" s="3">
        <v>1763.9</v>
      </c>
      <c r="E49" s="9">
        <v>1639.1</v>
      </c>
      <c r="F49" s="3"/>
    </row>
    <row r="50" spans="1:6" ht="15.75" customHeight="1" x14ac:dyDescent="0.3">
      <c r="A50" s="76" t="s">
        <v>147</v>
      </c>
      <c r="B50" s="73">
        <v>560888.4</v>
      </c>
      <c r="C50" s="73">
        <v>577130.19999999995</v>
      </c>
      <c r="D50" s="73">
        <v>552299</v>
      </c>
      <c r="E50" s="80">
        <v>545277.1</v>
      </c>
      <c r="F50" s="3"/>
    </row>
    <row r="51" spans="1:6" ht="3.9" customHeight="1" x14ac:dyDescent="0.3">
      <c r="A51" s="77"/>
      <c r="B51" s="3"/>
      <c r="C51" s="3"/>
      <c r="D51" s="81"/>
      <c r="E51" s="81"/>
      <c r="F51" s="3"/>
    </row>
    <row r="52" spans="1:6" ht="14.1" customHeight="1" x14ac:dyDescent="0.3">
      <c r="A52" s="77" t="s">
        <v>243</v>
      </c>
      <c r="B52" s="77"/>
      <c r="C52" s="3"/>
      <c r="D52" s="77"/>
      <c r="E52" s="77"/>
      <c r="F52" s="3"/>
    </row>
    <row r="53" spans="1:6" ht="14.1" customHeight="1" x14ac:dyDescent="0.3">
      <c r="A53" s="77" t="s">
        <v>200</v>
      </c>
      <c r="B53" s="77"/>
      <c r="C53" s="3"/>
      <c r="D53" s="77"/>
      <c r="E53" s="77"/>
      <c r="F53" s="3"/>
    </row>
    <row r="54" spans="1:6" ht="6.9" customHeight="1" x14ac:dyDescent="0.3">
      <c r="A54" s="77"/>
      <c r="B54" s="77"/>
      <c r="C54" s="3"/>
      <c r="D54" s="77"/>
      <c r="E54" s="77"/>
      <c r="F54" s="3"/>
    </row>
    <row r="55" spans="1:6" ht="14.1" customHeight="1" x14ac:dyDescent="0.3">
      <c r="A55" s="111" t="s">
        <v>226</v>
      </c>
      <c r="B55" s="111"/>
      <c r="C55" s="111"/>
      <c r="D55" s="111"/>
      <c r="E55" s="111"/>
      <c r="F55" s="3"/>
    </row>
    <row r="56" spans="1:6" ht="14.1" customHeight="1" x14ac:dyDescent="0.3">
      <c r="A56" s="82" t="s">
        <v>204</v>
      </c>
      <c r="B56" s="82"/>
      <c r="C56" s="82"/>
      <c r="D56" s="82"/>
      <c r="E56" s="82"/>
      <c r="F56" s="3"/>
    </row>
    <row r="57" spans="1:6" ht="6.9" customHeight="1" x14ac:dyDescent="0.3">
      <c r="A57" s="60"/>
      <c r="B57" s="77"/>
      <c r="C57" s="3"/>
      <c r="D57" s="77"/>
      <c r="E57" s="77"/>
      <c r="F57" s="3"/>
    </row>
    <row r="58" spans="1:6" ht="14.1" customHeight="1" x14ac:dyDescent="0.3">
      <c r="A58" s="77" t="s">
        <v>242</v>
      </c>
      <c r="B58" s="60"/>
      <c r="C58" s="3"/>
      <c r="D58" s="60"/>
      <c r="E58" s="60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3" t="s">
        <v>197</v>
      </c>
      <c r="B1" s="83"/>
      <c r="C1" s="83"/>
      <c r="D1" s="84"/>
      <c r="E1" s="84"/>
      <c r="F1" s="25"/>
    </row>
    <row r="2" spans="1:6" x14ac:dyDescent="0.3">
      <c r="A2" s="26"/>
      <c r="B2" s="104" t="s">
        <v>229</v>
      </c>
      <c r="C2" s="104" t="s">
        <v>237</v>
      </c>
      <c r="D2" s="104" t="s">
        <v>235</v>
      </c>
      <c r="E2" s="104" t="s">
        <v>235</v>
      </c>
      <c r="F2" s="25"/>
    </row>
    <row r="3" spans="1:6" x14ac:dyDescent="0.3">
      <c r="A3" s="85" t="s">
        <v>104</v>
      </c>
      <c r="B3" s="42">
        <v>2024</v>
      </c>
      <c r="C3" s="42">
        <v>2024</v>
      </c>
      <c r="D3" s="42">
        <v>2024</v>
      </c>
      <c r="E3" s="42">
        <v>2023</v>
      </c>
      <c r="F3" s="25"/>
    </row>
    <row r="4" spans="1:6" ht="8.25" customHeight="1" x14ac:dyDescent="0.3">
      <c r="A4" s="86"/>
      <c r="B4" s="9"/>
      <c r="C4" s="9"/>
      <c r="D4" s="9"/>
      <c r="E4" s="9"/>
      <c r="F4" s="25"/>
    </row>
    <row r="5" spans="1:6" x14ac:dyDescent="0.3">
      <c r="A5" s="26"/>
      <c r="B5" s="109" t="s">
        <v>148</v>
      </c>
      <c r="C5" s="109"/>
      <c r="D5" s="109"/>
      <c r="E5" s="109"/>
      <c r="F5" s="25"/>
    </row>
    <row r="6" spans="1:6" ht="8.25" customHeight="1" x14ac:dyDescent="0.3">
      <c r="A6" s="26"/>
      <c r="B6" s="52"/>
      <c r="C6" s="43"/>
      <c r="D6" s="54"/>
      <c r="E6" s="54"/>
      <c r="F6" s="25"/>
    </row>
    <row r="7" spans="1:6" x14ac:dyDescent="0.3">
      <c r="A7" s="26" t="s">
        <v>106</v>
      </c>
      <c r="B7" s="87">
        <v>87109.2</v>
      </c>
      <c r="C7" s="87">
        <v>89178.6</v>
      </c>
      <c r="D7" s="87">
        <v>81320.7</v>
      </c>
      <c r="E7" s="87">
        <v>75436.5</v>
      </c>
      <c r="F7" s="26"/>
    </row>
    <row r="8" spans="1:6" x14ac:dyDescent="0.3">
      <c r="A8" s="26" t="s">
        <v>149</v>
      </c>
      <c r="B8" s="87">
        <v>187.2</v>
      </c>
      <c r="C8" s="87">
        <v>169.5</v>
      </c>
      <c r="D8" s="87">
        <v>177.9</v>
      </c>
      <c r="E8" s="87">
        <v>203.9</v>
      </c>
      <c r="F8" s="26"/>
    </row>
    <row r="9" spans="1:6" x14ac:dyDescent="0.3">
      <c r="A9" s="26" t="s">
        <v>107</v>
      </c>
      <c r="B9" s="87">
        <v>6596.4</v>
      </c>
      <c r="C9" s="87">
        <v>7068.8</v>
      </c>
      <c r="D9" s="87">
        <v>6794</v>
      </c>
      <c r="E9" s="87">
        <v>7421.1</v>
      </c>
      <c r="F9" s="26"/>
    </row>
    <row r="10" spans="1:6" x14ac:dyDescent="0.3">
      <c r="A10" s="26" t="s">
        <v>150</v>
      </c>
      <c r="B10" s="87">
        <v>216.1</v>
      </c>
      <c r="C10" s="87">
        <v>201.6</v>
      </c>
      <c r="D10" s="87">
        <v>289.5</v>
      </c>
      <c r="E10" s="87">
        <v>123.7</v>
      </c>
      <c r="F10" s="26"/>
    </row>
    <row r="11" spans="1:6" x14ac:dyDescent="0.3">
      <c r="A11" s="26" t="s">
        <v>108</v>
      </c>
      <c r="B11" s="87">
        <v>16148.8</v>
      </c>
      <c r="C11" s="87">
        <v>18287.2</v>
      </c>
      <c r="D11" s="87">
        <v>15632.6</v>
      </c>
      <c r="E11" s="87">
        <v>16820.599999999999</v>
      </c>
      <c r="F11" s="26"/>
    </row>
    <row r="12" spans="1:6" x14ac:dyDescent="0.3">
      <c r="A12" s="26" t="s">
        <v>109</v>
      </c>
      <c r="B12" s="87">
        <v>8050.9</v>
      </c>
      <c r="C12" s="87">
        <v>6915.2</v>
      </c>
      <c r="D12" s="87">
        <v>4446.3999999999996</v>
      </c>
      <c r="E12" s="87">
        <v>4453.7</v>
      </c>
      <c r="F12" s="26"/>
    </row>
    <row r="13" spans="1:6" x14ac:dyDescent="0.3">
      <c r="A13" s="26" t="s">
        <v>110</v>
      </c>
      <c r="B13" s="87">
        <v>3444.8</v>
      </c>
      <c r="C13" s="87">
        <v>2746.7</v>
      </c>
      <c r="D13" s="87">
        <v>3228.6</v>
      </c>
      <c r="E13" s="87">
        <v>2324.4</v>
      </c>
      <c r="F13" s="26"/>
    </row>
    <row r="14" spans="1:6" x14ac:dyDescent="0.3">
      <c r="A14" s="26" t="s">
        <v>111</v>
      </c>
      <c r="B14" s="87">
        <v>33.1</v>
      </c>
      <c r="C14" s="87">
        <v>0.5</v>
      </c>
      <c r="D14" s="87">
        <v>16</v>
      </c>
      <c r="E14" s="87">
        <v>32.9</v>
      </c>
      <c r="F14" s="26"/>
    </row>
    <row r="15" spans="1:6" x14ac:dyDescent="0.3">
      <c r="A15" s="26" t="s">
        <v>112</v>
      </c>
      <c r="B15" s="87">
        <v>40919.199999999997</v>
      </c>
      <c r="C15" s="87">
        <v>41553.599999999999</v>
      </c>
      <c r="D15" s="87">
        <v>38048.6</v>
      </c>
      <c r="E15" s="87">
        <v>31795</v>
      </c>
      <c r="F15" s="26"/>
    </row>
    <row r="16" spans="1:6" x14ac:dyDescent="0.3">
      <c r="A16" s="26" t="s">
        <v>113</v>
      </c>
      <c r="B16" s="87">
        <v>10248.299999999999</v>
      </c>
      <c r="C16" s="87">
        <v>10626.3</v>
      </c>
      <c r="D16" s="87">
        <v>11143.6</v>
      </c>
      <c r="E16" s="87">
        <v>10843.9</v>
      </c>
      <c r="F16" s="26"/>
    </row>
    <row r="17" spans="1:6" x14ac:dyDescent="0.3">
      <c r="A17" s="26" t="s">
        <v>114</v>
      </c>
      <c r="B17" s="87">
        <v>478</v>
      </c>
      <c r="C17" s="87">
        <v>643.9</v>
      </c>
      <c r="D17" s="87">
        <v>533.29999999999995</v>
      </c>
      <c r="E17" s="87">
        <v>756.7</v>
      </c>
      <c r="F17" s="26"/>
    </row>
    <row r="18" spans="1:6" x14ac:dyDescent="0.3">
      <c r="A18" s="26" t="s">
        <v>151</v>
      </c>
      <c r="B18" s="87">
        <v>327</v>
      </c>
      <c r="C18" s="87">
        <v>406.5</v>
      </c>
      <c r="D18" s="87">
        <v>412.4</v>
      </c>
      <c r="E18" s="87">
        <v>301</v>
      </c>
      <c r="F18" s="26"/>
    </row>
    <row r="19" spans="1:6" x14ac:dyDescent="0.3">
      <c r="A19" s="26" t="s">
        <v>115</v>
      </c>
      <c r="B19" s="87">
        <v>1824.9</v>
      </c>
      <c r="C19" s="87">
        <v>2088.8000000000002</v>
      </c>
      <c r="D19" s="87">
        <v>1635.8</v>
      </c>
      <c r="E19" s="87">
        <v>1958.3</v>
      </c>
      <c r="F19" s="26"/>
    </row>
    <row r="20" spans="1:6" x14ac:dyDescent="0.3">
      <c r="A20" s="26" t="s">
        <v>152</v>
      </c>
      <c r="B20" s="87">
        <v>140.4</v>
      </c>
      <c r="C20" s="87">
        <v>190.3</v>
      </c>
      <c r="D20" s="87">
        <v>151.30000000000001</v>
      </c>
      <c r="E20" s="87">
        <v>154.4</v>
      </c>
      <c r="F20" s="26"/>
    </row>
    <row r="21" spans="1:6" x14ac:dyDescent="0.3">
      <c r="A21" s="26" t="s">
        <v>153</v>
      </c>
      <c r="B21" s="87">
        <v>357.9</v>
      </c>
      <c r="C21" s="87">
        <v>291.5</v>
      </c>
      <c r="D21" s="87">
        <v>367.4</v>
      </c>
      <c r="E21" s="87">
        <v>248.1</v>
      </c>
      <c r="F21" s="26"/>
    </row>
    <row r="22" spans="1:6" x14ac:dyDescent="0.3">
      <c r="A22" s="26" t="s">
        <v>116</v>
      </c>
      <c r="B22" s="87">
        <v>942.7</v>
      </c>
      <c r="C22" s="87">
        <v>1036.9000000000001</v>
      </c>
      <c r="D22" s="87">
        <v>835.7</v>
      </c>
      <c r="E22" s="87">
        <v>1139.7</v>
      </c>
      <c r="F22" s="26"/>
    </row>
    <row r="23" spans="1:6" x14ac:dyDescent="0.3">
      <c r="A23" s="26" t="s">
        <v>117</v>
      </c>
      <c r="B23" s="87">
        <v>89.4</v>
      </c>
      <c r="C23" s="87">
        <v>43.7</v>
      </c>
      <c r="D23" s="87">
        <v>55.4</v>
      </c>
      <c r="E23" s="87">
        <v>130.6</v>
      </c>
      <c r="F23" s="26"/>
    </row>
    <row r="24" spans="1:6" x14ac:dyDescent="0.3">
      <c r="A24" s="26" t="s">
        <v>118</v>
      </c>
      <c r="B24" s="87">
        <v>2656.6</v>
      </c>
      <c r="C24" s="87">
        <v>2132.1999999999998</v>
      </c>
      <c r="D24" s="87">
        <v>1740.7</v>
      </c>
      <c r="E24" s="87">
        <v>2069.1</v>
      </c>
      <c r="F24" s="26"/>
    </row>
    <row r="25" spans="1:6" x14ac:dyDescent="0.3">
      <c r="A25" s="26" t="s">
        <v>154</v>
      </c>
      <c r="B25" s="87">
        <v>224.2</v>
      </c>
      <c r="C25" s="87">
        <v>149.9</v>
      </c>
      <c r="D25" s="87">
        <v>102.3</v>
      </c>
      <c r="E25" s="87">
        <v>180.7</v>
      </c>
      <c r="F25" s="26"/>
    </row>
    <row r="26" spans="1:6" x14ac:dyDescent="0.3">
      <c r="A26" s="26" t="s">
        <v>155</v>
      </c>
      <c r="B26" s="87">
        <v>266</v>
      </c>
      <c r="C26" s="87">
        <v>140.4</v>
      </c>
      <c r="D26" s="87">
        <v>103.9</v>
      </c>
      <c r="E26" s="87">
        <v>127.3</v>
      </c>
      <c r="F26" s="26"/>
    </row>
    <row r="27" spans="1:6" x14ac:dyDescent="0.3">
      <c r="A27" s="26" t="s">
        <v>119</v>
      </c>
      <c r="B27" s="87">
        <v>281.8</v>
      </c>
      <c r="C27" s="87">
        <v>269.7</v>
      </c>
      <c r="D27" s="87">
        <v>336.9</v>
      </c>
      <c r="E27" s="87">
        <v>229.5</v>
      </c>
      <c r="F27" s="26"/>
    </row>
    <row r="28" spans="1:6" x14ac:dyDescent="0.3">
      <c r="A28" s="26" t="s">
        <v>120</v>
      </c>
      <c r="B28" s="87">
        <v>112.4</v>
      </c>
      <c r="C28" s="87">
        <v>127.6</v>
      </c>
      <c r="D28" s="87">
        <v>169.3</v>
      </c>
      <c r="E28" s="87">
        <v>177.2</v>
      </c>
      <c r="F28" s="26"/>
    </row>
    <row r="29" spans="1:6" x14ac:dyDescent="0.3">
      <c r="A29" s="26" t="s">
        <v>156</v>
      </c>
      <c r="B29" s="87">
        <v>123.8</v>
      </c>
      <c r="C29" s="87">
        <v>359.3</v>
      </c>
      <c r="D29" s="87">
        <v>123.7</v>
      </c>
      <c r="E29" s="87">
        <v>175.5</v>
      </c>
      <c r="F29" s="26"/>
    </row>
    <row r="30" spans="1:6" x14ac:dyDescent="0.3">
      <c r="A30" s="26" t="s">
        <v>201</v>
      </c>
      <c r="B30" s="87">
        <v>38.700000000000003</v>
      </c>
      <c r="C30" s="87">
        <v>40.200000000000003</v>
      </c>
      <c r="D30" s="87">
        <v>36.1</v>
      </c>
      <c r="E30" s="87">
        <v>35</v>
      </c>
      <c r="F30" s="26"/>
    </row>
    <row r="31" spans="1:6" x14ac:dyDescent="0.3">
      <c r="A31" s="26" t="s">
        <v>157</v>
      </c>
      <c r="B31" s="87">
        <v>388</v>
      </c>
      <c r="C31" s="87">
        <v>514.29999999999995</v>
      </c>
      <c r="D31" s="87">
        <v>387.6</v>
      </c>
      <c r="E31" s="87">
        <v>530.29999999999995</v>
      </c>
      <c r="F31" s="26"/>
    </row>
    <row r="32" spans="1:6" x14ac:dyDescent="0.3">
      <c r="A32" s="26" t="s">
        <v>123</v>
      </c>
      <c r="B32" s="87">
        <v>2753.8</v>
      </c>
      <c r="C32" s="87">
        <v>2549.4</v>
      </c>
      <c r="D32" s="87">
        <v>3023</v>
      </c>
      <c r="E32" s="87">
        <v>3154.3</v>
      </c>
      <c r="F32" s="26"/>
    </row>
    <row r="33" spans="1:6" x14ac:dyDescent="0.3">
      <c r="A33" s="26" t="s">
        <v>127</v>
      </c>
      <c r="B33" s="87">
        <v>459.6</v>
      </c>
      <c r="C33" s="87">
        <v>527.9</v>
      </c>
      <c r="D33" s="87">
        <v>703.4</v>
      </c>
      <c r="E33" s="87">
        <v>474.8</v>
      </c>
      <c r="F33" s="26"/>
    </row>
    <row r="34" spans="1:6" x14ac:dyDescent="0.3">
      <c r="A34" s="26" t="s">
        <v>128</v>
      </c>
      <c r="B34" s="87">
        <v>293.39999999999998</v>
      </c>
      <c r="C34" s="87">
        <v>303.89999999999998</v>
      </c>
      <c r="D34" s="87">
        <v>331.4</v>
      </c>
      <c r="E34" s="87">
        <v>382.8</v>
      </c>
      <c r="F34" s="26"/>
    </row>
    <row r="35" spans="1:6" x14ac:dyDescent="0.3">
      <c r="A35" s="26" t="s">
        <v>129</v>
      </c>
      <c r="B35" s="87">
        <v>278.7</v>
      </c>
      <c r="C35" s="87">
        <v>160.4</v>
      </c>
      <c r="D35" s="87">
        <v>167</v>
      </c>
      <c r="E35" s="87">
        <v>219.1</v>
      </c>
      <c r="F35" s="26"/>
    </row>
    <row r="36" spans="1:6" x14ac:dyDescent="0.3">
      <c r="A36" s="26" t="s">
        <v>131</v>
      </c>
      <c r="B36" s="87">
        <v>37.299999999999997</v>
      </c>
      <c r="C36" s="87">
        <v>118.2</v>
      </c>
      <c r="D36" s="87">
        <v>70.599999999999994</v>
      </c>
      <c r="E36" s="87">
        <v>112</v>
      </c>
      <c r="F36" s="26"/>
    </row>
    <row r="37" spans="1:6" x14ac:dyDescent="0.3">
      <c r="A37" s="26" t="s">
        <v>132</v>
      </c>
      <c r="B37" s="87">
        <v>401</v>
      </c>
      <c r="C37" s="87">
        <v>430.4</v>
      </c>
      <c r="D37" s="87">
        <v>504.7</v>
      </c>
      <c r="E37" s="87">
        <v>523.5</v>
      </c>
      <c r="F37" s="26"/>
    </row>
    <row r="38" spans="1:6" x14ac:dyDescent="0.3">
      <c r="A38" s="26" t="s">
        <v>158</v>
      </c>
      <c r="B38" s="87">
        <v>85.1</v>
      </c>
      <c r="C38" s="87">
        <v>87.2</v>
      </c>
      <c r="D38" s="87">
        <v>29</v>
      </c>
      <c r="E38" s="87">
        <v>67.099999999999994</v>
      </c>
      <c r="F38" s="26"/>
    </row>
    <row r="39" spans="1:6" x14ac:dyDescent="0.3">
      <c r="A39" s="26" t="s">
        <v>137</v>
      </c>
      <c r="B39" s="87">
        <v>431</v>
      </c>
      <c r="C39" s="87">
        <v>222.9</v>
      </c>
      <c r="D39" s="87">
        <v>300.10000000000002</v>
      </c>
      <c r="E39" s="87">
        <v>462</v>
      </c>
      <c r="F39" s="26"/>
    </row>
    <row r="40" spans="1:6" x14ac:dyDescent="0.3">
      <c r="A40" s="26" t="s">
        <v>139</v>
      </c>
      <c r="B40" s="87">
        <v>65.599999999999994</v>
      </c>
      <c r="C40" s="87">
        <v>87</v>
      </c>
      <c r="D40" s="87">
        <v>64.900000000000006</v>
      </c>
      <c r="E40" s="87">
        <v>89</v>
      </c>
      <c r="F40" s="26"/>
    </row>
    <row r="41" spans="1:6" x14ac:dyDescent="0.3">
      <c r="A41" s="26" t="s">
        <v>159</v>
      </c>
      <c r="B41" s="87">
        <v>288.2</v>
      </c>
      <c r="C41" s="87">
        <v>214.9</v>
      </c>
      <c r="D41" s="87">
        <v>283.7</v>
      </c>
      <c r="E41" s="87">
        <v>308.39999999999998</v>
      </c>
      <c r="F41" s="26"/>
    </row>
    <row r="42" spans="1:6" x14ac:dyDescent="0.3">
      <c r="A42" s="26" t="s">
        <v>160</v>
      </c>
      <c r="B42" s="87">
        <v>108.2</v>
      </c>
      <c r="C42" s="87">
        <v>74</v>
      </c>
      <c r="D42" s="87">
        <v>175.4</v>
      </c>
      <c r="E42" s="87">
        <v>90.6</v>
      </c>
      <c r="F42" s="26"/>
    </row>
    <row r="43" spans="1:6" x14ac:dyDescent="0.3">
      <c r="A43" s="26" t="s">
        <v>142</v>
      </c>
      <c r="B43" s="87">
        <v>287.60000000000002</v>
      </c>
      <c r="C43" s="87">
        <v>397.8</v>
      </c>
      <c r="D43" s="87">
        <v>338.4</v>
      </c>
      <c r="E43" s="87">
        <v>215.2</v>
      </c>
      <c r="F43" s="26"/>
    </row>
    <row r="44" spans="1:6" x14ac:dyDescent="0.3">
      <c r="A44" s="26" t="s">
        <v>161</v>
      </c>
      <c r="B44" s="87">
        <v>222</v>
      </c>
      <c r="C44" s="87">
        <v>298.10000000000002</v>
      </c>
      <c r="D44" s="87">
        <v>285.89999999999998</v>
      </c>
      <c r="E44" s="87">
        <v>179.8</v>
      </c>
      <c r="F44" s="26"/>
    </row>
    <row r="45" spans="1:6" x14ac:dyDescent="0.3">
      <c r="A45" s="26" t="s">
        <v>218</v>
      </c>
      <c r="B45" s="87">
        <v>55.8</v>
      </c>
      <c r="C45" s="87">
        <v>76.099999999999994</v>
      </c>
      <c r="D45" s="87">
        <v>23.4</v>
      </c>
      <c r="E45" s="87">
        <v>21.7</v>
      </c>
      <c r="F45" s="26"/>
    </row>
    <row r="46" spans="1:6" x14ac:dyDescent="0.3">
      <c r="A46" s="26" t="s">
        <v>143</v>
      </c>
      <c r="B46" s="87">
        <v>662.1</v>
      </c>
      <c r="C46" s="87">
        <v>1454.6</v>
      </c>
      <c r="D46" s="87">
        <v>533.29999999999995</v>
      </c>
      <c r="E46" s="87">
        <v>729.4</v>
      </c>
      <c r="F46" s="26"/>
    </row>
    <row r="47" spans="1:6" x14ac:dyDescent="0.3">
      <c r="A47" s="26" t="s">
        <v>162</v>
      </c>
      <c r="B47" s="87">
        <v>555.4</v>
      </c>
      <c r="C47" s="87">
        <v>1357.3</v>
      </c>
      <c r="D47" s="87">
        <v>347.7</v>
      </c>
      <c r="E47" s="87">
        <v>633.9</v>
      </c>
      <c r="F47" s="26"/>
    </row>
    <row r="48" spans="1:6" x14ac:dyDescent="0.3">
      <c r="A48" s="83" t="s">
        <v>163</v>
      </c>
      <c r="B48" s="84">
        <v>95294</v>
      </c>
      <c r="C48" s="84">
        <v>97801.4</v>
      </c>
      <c r="D48" s="84">
        <v>88591.9</v>
      </c>
      <c r="E48" s="73">
        <v>83563</v>
      </c>
      <c r="F48" s="25"/>
    </row>
    <row r="49" spans="1:6" ht="3.9" customHeight="1" x14ac:dyDescent="0.3">
      <c r="A49" s="26"/>
      <c r="B49" s="87"/>
      <c r="C49" s="87"/>
      <c r="D49" s="87"/>
      <c r="E49" s="3"/>
      <c r="F49" s="25"/>
    </row>
    <row r="50" spans="1:6" ht="14.1" customHeight="1" x14ac:dyDescent="0.3">
      <c r="A50" s="1" t="s">
        <v>243</v>
      </c>
      <c r="B50" s="1"/>
      <c r="C50" s="1"/>
      <c r="D50" s="3"/>
      <c r="E50" s="101"/>
      <c r="F50" s="37"/>
    </row>
    <row r="51" spans="1:6" ht="14.1" customHeight="1" x14ac:dyDescent="0.3">
      <c r="A51" s="1" t="s">
        <v>202</v>
      </c>
      <c r="B51" s="1"/>
      <c r="C51" s="1"/>
      <c r="D51" s="3"/>
      <c r="E51" s="101"/>
      <c r="F51" s="37"/>
    </row>
    <row r="52" spans="1:6" ht="6.9" customHeight="1" x14ac:dyDescent="0.3">
      <c r="A52" s="1"/>
      <c r="B52" s="1"/>
      <c r="C52" s="1"/>
      <c r="D52" s="3"/>
      <c r="E52" s="101"/>
      <c r="F52" s="37"/>
    </row>
    <row r="53" spans="1:6" ht="14.1" customHeight="1" x14ac:dyDescent="0.3">
      <c r="A53" s="111" t="s">
        <v>226</v>
      </c>
      <c r="B53" s="111"/>
      <c r="C53" s="111"/>
      <c r="D53" s="111"/>
      <c r="E53" s="111"/>
      <c r="F53" s="37"/>
    </row>
    <row r="54" spans="1:6" ht="14.1" customHeight="1" x14ac:dyDescent="0.3">
      <c r="A54" s="74" t="s">
        <v>204</v>
      </c>
      <c r="B54" s="74"/>
      <c r="C54" s="74"/>
      <c r="D54" s="74"/>
      <c r="E54" s="74"/>
      <c r="F54" s="37"/>
    </row>
    <row r="55" spans="1:6" ht="6.9" customHeight="1" x14ac:dyDescent="0.3">
      <c r="A55" s="99"/>
      <c r="B55" s="1"/>
      <c r="C55" s="1"/>
      <c r="D55" s="3"/>
      <c r="E55" s="101"/>
      <c r="F55" s="37"/>
    </row>
    <row r="56" spans="1:6" ht="14.1" customHeight="1" x14ac:dyDescent="0.3">
      <c r="A56" s="1" t="s">
        <v>242</v>
      </c>
      <c r="B56" s="99"/>
      <c r="C56" s="99"/>
      <c r="D56" s="3"/>
      <c r="E56" s="101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1" t="s">
        <v>239</v>
      </c>
      <c r="B1" s="41"/>
      <c r="C1" s="41"/>
      <c r="D1" s="41"/>
      <c r="E1" s="41"/>
      <c r="F1" s="41"/>
      <c r="G1" s="41"/>
      <c r="H1" s="41"/>
    </row>
    <row r="2" spans="1:8" ht="12.75" customHeight="1" x14ac:dyDescent="0.3">
      <c r="A2" s="88" t="s">
        <v>164</v>
      </c>
      <c r="B2" s="89" t="s">
        <v>205</v>
      </c>
      <c r="C2" s="89"/>
      <c r="D2" s="89" t="s">
        <v>206</v>
      </c>
      <c r="E2" s="89"/>
      <c r="F2" s="90" t="s">
        <v>207</v>
      </c>
      <c r="G2" s="90"/>
      <c r="H2" s="89" t="s">
        <v>10</v>
      </c>
    </row>
    <row r="3" spans="1:8" ht="12.75" customHeight="1" x14ac:dyDescent="0.3">
      <c r="A3" s="1"/>
      <c r="B3" s="17"/>
      <c r="C3" s="17"/>
      <c r="D3" s="17"/>
      <c r="E3" s="17"/>
      <c r="F3" s="51" t="s">
        <v>208</v>
      </c>
      <c r="G3" s="51"/>
      <c r="H3" s="17"/>
    </row>
    <row r="4" spans="1:8" ht="13.5" customHeight="1" x14ac:dyDescent="0.3">
      <c r="A4" s="1"/>
      <c r="B4" s="108" t="s">
        <v>209</v>
      </c>
      <c r="C4" s="108"/>
      <c r="D4" s="108"/>
      <c r="E4" s="91"/>
      <c r="F4" s="51" t="s">
        <v>210</v>
      </c>
      <c r="G4" s="51"/>
      <c r="H4" s="51" t="s">
        <v>211</v>
      </c>
    </row>
    <row r="5" spans="1:8" ht="12.75" customHeight="1" x14ac:dyDescent="0.3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3">
      <c r="A6" s="1" t="s">
        <v>165</v>
      </c>
      <c r="B6" s="1">
        <v>380</v>
      </c>
      <c r="C6" s="1"/>
      <c r="D6" s="1">
        <v>374</v>
      </c>
      <c r="E6" s="1"/>
      <c r="F6" s="3">
        <v>937</v>
      </c>
      <c r="G6" s="1"/>
      <c r="H6" s="3">
        <v>730</v>
      </c>
    </row>
    <row r="7" spans="1:8" ht="12.75" customHeight="1" x14ac:dyDescent="0.3">
      <c r="A7" s="1" t="s">
        <v>166</v>
      </c>
      <c r="B7" s="3">
        <v>89</v>
      </c>
      <c r="C7" s="3"/>
      <c r="D7" s="3">
        <v>87</v>
      </c>
      <c r="E7" s="3"/>
      <c r="F7" s="3">
        <v>612</v>
      </c>
      <c r="G7" s="3"/>
      <c r="H7" s="1">
        <v>111</v>
      </c>
    </row>
    <row r="8" spans="1:8" ht="12.75" customHeight="1" x14ac:dyDescent="0.3">
      <c r="A8" s="1" t="s">
        <v>167</v>
      </c>
      <c r="B8" s="3">
        <v>1110</v>
      </c>
      <c r="C8" s="3"/>
      <c r="D8" s="3">
        <v>1100</v>
      </c>
      <c r="E8" s="3"/>
      <c r="F8" s="3">
        <v>949</v>
      </c>
      <c r="G8" s="3"/>
      <c r="H8" s="3">
        <v>2175</v>
      </c>
    </row>
    <row r="9" spans="1:8" ht="12.75" customHeight="1" x14ac:dyDescent="0.3">
      <c r="A9" s="1" t="s">
        <v>212</v>
      </c>
      <c r="B9" s="3">
        <v>380</v>
      </c>
      <c r="C9" s="3"/>
      <c r="D9" s="3">
        <v>370</v>
      </c>
      <c r="E9" s="3"/>
      <c r="F9" s="3">
        <v>933</v>
      </c>
      <c r="G9" s="3"/>
      <c r="H9" s="3">
        <v>719</v>
      </c>
    </row>
    <row r="10" spans="1:8" ht="12.75" customHeight="1" x14ac:dyDescent="0.3">
      <c r="A10" s="1" t="s">
        <v>213</v>
      </c>
      <c r="B10" s="3">
        <v>210</v>
      </c>
      <c r="C10" s="3"/>
      <c r="D10" s="3">
        <v>207</v>
      </c>
      <c r="E10" s="3"/>
      <c r="F10" s="3">
        <v>937</v>
      </c>
      <c r="G10" s="3"/>
      <c r="H10" s="3">
        <v>404</v>
      </c>
    </row>
    <row r="11" spans="1:8" ht="12.75" customHeight="1" x14ac:dyDescent="0.3">
      <c r="A11" s="1" t="s">
        <v>168</v>
      </c>
      <c r="B11" s="3">
        <v>81</v>
      </c>
      <c r="C11" s="3"/>
      <c r="D11" s="3">
        <v>80</v>
      </c>
      <c r="E11" s="3"/>
      <c r="F11" s="3">
        <v>1122</v>
      </c>
      <c r="G11" s="3"/>
      <c r="H11" s="3">
        <v>187</v>
      </c>
    </row>
    <row r="12" spans="1:8" ht="12.75" customHeight="1" x14ac:dyDescent="0.3">
      <c r="A12" s="1" t="s">
        <v>169</v>
      </c>
      <c r="B12" s="3">
        <f>SUM(B6:B11)</f>
        <v>2250</v>
      </c>
      <c r="C12" s="3"/>
      <c r="D12" s="3">
        <f>SUM(D6:D11)</f>
        <v>2218</v>
      </c>
      <c r="E12" s="3"/>
      <c r="F12" s="3">
        <f>H12*480/D12</f>
        <v>936.1947700631199</v>
      </c>
      <c r="G12" s="3"/>
      <c r="H12" s="3">
        <f>SUM(H6:H11)</f>
        <v>4326</v>
      </c>
    </row>
    <row r="13" spans="1:8" ht="12.75" customHeight="1" x14ac:dyDescent="0.3">
      <c r="A13" s="1"/>
      <c r="B13" s="3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170</v>
      </c>
      <c r="B14" s="3">
        <v>510</v>
      </c>
      <c r="C14" s="3"/>
      <c r="D14" s="3">
        <v>505</v>
      </c>
      <c r="E14" s="3"/>
      <c r="F14" s="3">
        <v>1295</v>
      </c>
      <c r="G14" s="3"/>
      <c r="H14" s="3">
        <v>1362</v>
      </c>
    </row>
    <row r="15" spans="1:8" ht="12.75" customHeight="1" x14ac:dyDescent="0.3">
      <c r="A15" s="1" t="s">
        <v>171</v>
      </c>
      <c r="B15" s="3">
        <v>120</v>
      </c>
      <c r="C15" s="3"/>
      <c r="D15" s="3">
        <v>115</v>
      </c>
      <c r="E15" s="3"/>
      <c r="F15" s="3">
        <v>872</v>
      </c>
      <c r="G15" s="3"/>
      <c r="H15" s="3">
        <v>209</v>
      </c>
    </row>
    <row r="16" spans="1:8" ht="12.75" customHeight="1" x14ac:dyDescent="0.3">
      <c r="A16" s="1" t="s">
        <v>172</v>
      </c>
      <c r="B16" s="3">
        <v>400</v>
      </c>
      <c r="C16" s="3"/>
      <c r="D16" s="3">
        <v>395</v>
      </c>
      <c r="E16" s="3"/>
      <c r="F16" s="3">
        <v>1083</v>
      </c>
      <c r="G16" s="3"/>
      <c r="H16" s="3">
        <v>891</v>
      </c>
    </row>
    <row r="17" spans="1:8" ht="12.75" customHeight="1" x14ac:dyDescent="0.3">
      <c r="A17" s="1" t="s">
        <v>173</v>
      </c>
      <c r="B17" s="3">
        <v>335</v>
      </c>
      <c r="C17" s="3"/>
      <c r="D17" s="3">
        <v>330</v>
      </c>
      <c r="E17" s="3"/>
      <c r="F17" s="3">
        <v>1361</v>
      </c>
      <c r="G17" s="3"/>
      <c r="H17" s="3">
        <v>936</v>
      </c>
    </row>
    <row r="18" spans="1:8" ht="12.75" customHeight="1" x14ac:dyDescent="0.3">
      <c r="A18" s="1" t="s">
        <v>174</v>
      </c>
      <c r="B18" s="3">
        <v>265</v>
      </c>
      <c r="C18" s="3"/>
      <c r="D18" s="3">
        <v>260</v>
      </c>
      <c r="E18" s="3"/>
      <c r="F18" s="3">
        <v>1250</v>
      </c>
      <c r="G18" s="3"/>
      <c r="H18" s="3">
        <v>677</v>
      </c>
    </row>
    <row r="19" spans="1:8" ht="12.75" customHeight="1" x14ac:dyDescent="0.3">
      <c r="A19" s="1" t="s">
        <v>175</v>
      </c>
      <c r="B19" s="3">
        <f>SUM(B14:B18)</f>
        <v>1630</v>
      </c>
      <c r="C19" s="3"/>
      <c r="D19" s="3">
        <f>SUM(D14:D18)</f>
        <v>1605</v>
      </c>
      <c r="E19" s="3"/>
      <c r="F19" s="3">
        <f>H19*480/D19</f>
        <v>1218.6915887850466</v>
      </c>
      <c r="G19" s="3"/>
      <c r="H19" s="3">
        <f>SUM(H14:H18)</f>
        <v>4075</v>
      </c>
    </row>
    <row r="20" spans="1:8" ht="12.75" customHeight="1" x14ac:dyDescent="0.3">
      <c r="A20" s="1"/>
      <c r="B20" s="3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176</v>
      </c>
      <c r="B21" s="3">
        <v>112</v>
      </c>
      <c r="C21" s="3"/>
      <c r="D21" s="3">
        <v>94</v>
      </c>
      <c r="E21" s="3"/>
      <c r="F21" s="3">
        <v>761</v>
      </c>
      <c r="G21" s="3"/>
      <c r="H21" s="3">
        <v>149</v>
      </c>
    </row>
    <row r="22" spans="1:8" ht="12.75" customHeight="1" x14ac:dyDescent="0.3">
      <c r="A22" s="1" t="s">
        <v>177</v>
      </c>
      <c r="B22" s="3">
        <v>420</v>
      </c>
      <c r="C22" s="3"/>
      <c r="D22" s="3">
        <v>180</v>
      </c>
      <c r="E22" s="3"/>
      <c r="F22" s="3">
        <v>560</v>
      </c>
      <c r="G22" s="3"/>
      <c r="H22" s="3">
        <v>210</v>
      </c>
    </row>
    <row r="23" spans="1:8" ht="12.75" customHeight="1" x14ac:dyDescent="0.3">
      <c r="A23" s="1" t="s">
        <v>178</v>
      </c>
      <c r="B23" s="3">
        <v>5550</v>
      </c>
      <c r="C23" s="3"/>
      <c r="D23" s="3">
        <v>2100</v>
      </c>
      <c r="E23" s="3"/>
      <c r="F23" s="3">
        <v>618</v>
      </c>
      <c r="G23" s="3"/>
      <c r="H23" s="3">
        <v>2705</v>
      </c>
    </row>
    <row r="24" spans="1:8" ht="12.75" customHeight="1" x14ac:dyDescent="0.3">
      <c r="A24" s="1" t="s">
        <v>179</v>
      </c>
      <c r="B24" s="3">
        <f>SUM(B21:B23)</f>
        <v>6082</v>
      </c>
      <c r="C24" s="3"/>
      <c r="D24" s="3">
        <f>SUM(D21:D23)</f>
        <v>2374</v>
      </c>
      <c r="E24" s="3"/>
      <c r="F24" s="3">
        <f>H24*480/D24</f>
        <v>619.5113732097725</v>
      </c>
      <c r="G24" s="3"/>
      <c r="H24" s="3">
        <f>SUM(H21:H23)</f>
        <v>3064</v>
      </c>
    </row>
    <row r="25" spans="1:8" ht="12.75" customHeight="1" x14ac:dyDescent="0.3">
      <c r="A25" s="1"/>
      <c r="B25" s="3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180</v>
      </c>
      <c r="B26" s="3">
        <v>76</v>
      </c>
      <c r="C26" s="3"/>
      <c r="D26" s="3">
        <v>75</v>
      </c>
      <c r="E26" s="3"/>
      <c r="F26" s="3">
        <v>1331</v>
      </c>
      <c r="G26" s="3"/>
      <c r="H26" s="3">
        <v>208</v>
      </c>
    </row>
    <row r="27" spans="1:8" ht="12.75" customHeight="1" x14ac:dyDescent="0.3">
      <c r="A27" s="1" t="s">
        <v>181</v>
      </c>
      <c r="B27" s="3">
        <v>13</v>
      </c>
      <c r="C27" s="3"/>
      <c r="D27" s="3">
        <v>12.8</v>
      </c>
      <c r="E27" s="3"/>
      <c r="F27" s="3">
        <v>2025</v>
      </c>
      <c r="G27" s="3"/>
      <c r="H27" s="3">
        <v>54</v>
      </c>
    </row>
    <row r="28" spans="1:8" ht="12.75" customHeight="1" x14ac:dyDescent="0.3">
      <c r="A28" s="1" t="s">
        <v>182</v>
      </c>
      <c r="B28" s="3">
        <v>32</v>
      </c>
      <c r="C28" s="3"/>
      <c r="D28" s="3">
        <v>17</v>
      </c>
      <c r="E28" s="3"/>
      <c r="F28" s="3">
        <v>649</v>
      </c>
      <c r="G28" s="3"/>
      <c r="H28" s="3">
        <v>23</v>
      </c>
    </row>
    <row r="29" spans="1:8" ht="12.75" customHeight="1" x14ac:dyDescent="0.3">
      <c r="A29" s="1" t="s">
        <v>183</v>
      </c>
      <c r="B29" s="3">
        <f>SUM(B26:B28)</f>
        <v>121</v>
      </c>
      <c r="C29" s="3"/>
      <c r="D29" s="3">
        <f>SUM(D26:D28)</f>
        <v>104.8</v>
      </c>
      <c r="E29" s="3"/>
      <c r="F29" s="3">
        <f>H29*480/D29</f>
        <v>1305.3435114503818</v>
      </c>
      <c r="G29" s="3"/>
      <c r="H29" s="3">
        <f>SUM(H26:H28)</f>
        <v>285</v>
      </c>
    </row>
    <row r="30" spans="1:8" ht="12.75" customHeight="1" x14ac:dyDescent="0.3">
      <c r="A30" s="1"/>
      <c r="B30" s="3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203</v>
      </c>
      <c r="B31" s="3">
        <f>SUM(B12+B19+B24+B29)</f>
        <v>10083</v>
      </c>
      <c r="C31" s="3"/>
      <c r="D31" s="3">
        <f>SUM(D12+D19+D24+D29)</f>
        <v>6301.8</v>
      </c>
      <c r="E31" s="3"/>
      <c r="F31" s="3">
        <f>H31*480/D31</f>
        <v>894.98238598495664</v>
      </c>
      <c r="G31" s="92"/>
      <c r="H31" s="3">
        <f>SUM(H12+H19+H24+H29)</f>
        <v>11750</v>
      </c>
    </row>
    <row r="32" spans="1:8" ht="12.75" customHeight="1" x14ac:dyDescent="0.3">
      <c r="A32" s="1"/>
      <c r="B32" s="3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184</v>
      </c>
      <c r="B33" s="3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180</v>
      </c>
      <c r="B34" s="3">
        <v>16</v>
      </c>
      <c r="C34" s="3"/>
      <c r="D34" s="3">
        <v>16</v>
      </c>
      <c r="E34" s="3"/>
      <c r="F34" s="3">
        <v>900</v>
      </c>
      <c r="G34" s="3"/>
      <c r="H34" s="3">
        <v>30</v>
      </c>
    </row>
    <row r="35" spans="1:8" ht="12.75" customHeight="1" x14ac:dyDescent="0.3">
      <c r="A35" s="1" t="s">
        <v>181</v>
      </c>
      <c r="B35" s="3">
        <v>86</v>
      </c>
      <c r="C35" s="3"/>
      <c r="D35" s="3">
        <v>82</v>
      </c>
      <c r="E35" s="3"/>
      <c r="F35" s="3">
        <v>1346</v>
      </c>
      <c r="G35" s="3"/>
      <c r="H35" s="3">
        <v>230</v>
      </c>
    </row>
    <row r="36" spans="1:8" ht="12.75" customHeight="1" x14ac:dyDescent="0.3">
      <c r="A36" s="1" t="s">
        <v>182</v>
      </c>
      <c r="B36" s="3">
        <v>16</v>
      </c>
      <c r="C36" s="3"/>
      <c r="D36" s="3">
        <v>16.8</v>
      </c>
      <c r="E36" s="3"/>
      <c r="F36" s="3">
        <v>800</v>
      </c>
      <c r="G36" s="3"/>
      <c r="H36" s="3">
        <v>28</v>
      </c>
    </row>
    <row r="37" spans="1:8" ht="12.75" customHeight="1" x14ac:dyDescent="0.3">
      <c r="A37" s="1" t="s">
        <v>178</v>
      </c>
      <c r="B37" s="3">
        <v>29</v>
      </c>
      <c r="C37" s="3"/>
      <c r="D37" s="3">
        <v>23</v>
      </c>
      <c r="E37" s="3"/>
      <c r="F37" s="3">
        <v>584</v>
      </c>
      <c r="G37" s="3"/>
      <c r="H37" s="3">
        <v>28</v>
      </c>
    </row>
    <row r="38" spans="1:8" ht="12.75" customHeight="1" x14ac:dyDescent="0.3">
      <c r="A38" s="1"/>
      <c r="B38" s="3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185</v>
      </c>
      <c r="B39" s="3">
        <f>SUM(B34:B38)</f>
        <v>147</v>
      </c>
      <c r="C39" s="3"/>
      <c r="D39" s="3">
        <f>SUM(D34:D38)</f>
        <v>137.80000000000001</v>
      </c>
      <c r="E39" s="3"/>
      <c r="F39" s="3">
        <f>H39*480/D39</f>
        <v>1100.7256894049347</v>
      </c>
      <c r="G39" s="92"/>
      <c r="H39" s="3">
        <f>SUM(H34:H38)</f>
        <v>316</v>
      </c>
    </row>
    <row r="40" spans="1:8" ht="12.75" customHeight="1" x14ac:dyDescent="0.3">
      <c r="A40" s="1"/>
      <c r="B40" s="3"/>
      <c r="C40" s="3"/>
      <c r="D40" s="3"/>
      <c r="E40" s="3"/>
      <c r="F40" s="3"/>
      <c r="G40" s="3"/>
      <c r="H40" s="3"/>
    </row>
    <row r="41" spans="1:8" ht="12.75" customHeight="1" x14ac:dyDescent="0.3">
      <c r="A41" s="41" t="s">
        <v>214</v>
      </c>
      <c r="B41" s="73">
        <f>SUM(B31+B39)</f>
        <v>10230</v>
      </c>
      <c r="C41" s="73"/>
      <c r="D41" s="73">
        <f>SUM(D31+D39)</f>
        <v>6439.6</v>
      </c>
      <c r="E41" s="73"/>
      <c r="F41" s="73">
        <f>H41*480/D41</f>
        <v>899.38505497235849</v>
      </c>
      <c r="G41" s="93"/>
      <c r="H41" s="73">
        <f>SUM(H31+H39)</f>
        <v>12066</v>
      </c>
    </row>
    <row r="42" spans="1:8" ht="3.9" customHeight="1" x14ac:dyDescent="0.3">
      <c r="A42" s="1"/>
      <c r="B42" s="1"/>
      <c r="C42" s="1"/>
      <c r="D42" s="60"/>
      <c r="E42" s="60"/>
      <c r="F42" s="60"/>
      <c r="G42" s="60"/>
      <c r="H42" s="102"/>
    </row>
    <row r="43" spans="1:8" ht="14.1" customHeight="1" x14ac:dyDescent="0.3">
      <c r="A43" s="1" t="s">
        <v>34</v>
      </c>
      <c r="B43" s="1"/>
      <c r="C43" s="1"/>
      <c r="D43" s="60"/>
      <c r="E43" s="60"/>
      <c r="F43" s="60"/>
      <c r="G43" s="60"/>
      <c r="H43" s="102"/>
    </row>
    <row r="44" spans="1:8" ht="6.9" customHeight="1" x14ac:dyDescent="0.3">
      <c r="A44" s="1"/>
      <c r="B44" s="1"/>
      <c r="C44" s="1"/>
      <c r="D44" s="60"/>
      <c r="E44" s="60"/>
      <c r="F44" s="60"/>
      <c r="G44" s="60"/>
      <c r="H44" s="102"/>
    </row>
    <row r="45" spans="1:8" ht="14.1" customHeight="1" x14ac:dyDescent="0.3">
      <c r="A45" s="1" t="s">
        <v>227</v>
      </c>
      <c r="B45" s="1"/>
      <c r="C45" s="1"/>
      <c r="D45" s="60"/>
      <c r="E45" s="60"/>
      <c r="F45" s="60"/>
      <c r="G45" s="60"/>
      <c r="H45" s="102"/>
    </row>
    <row r="46" spans="1:8" ht="14.1" customHeight="1" x14ac:dyDescent="0.3">
      <c r="A46" s="1" t="s">
        <v>228</v>
      </c>
      <c r="B46" s="1"/>
      <c r="C46" s="1"/>
      <c r="D46" s="60"/>
      <c r="E46" s="60"/>
      <c r="F46" s="60"/>
      <c r="G46" s="60"/>
      <c r="H46" s="102"/>
    </row>
    <row r="47" spans="1:8" ht="6.9" customHeight="1" x14ac:dyDescent="0.3">
      <c r="A47" s="1"/>
      <c r="B47" s="1"/>
      <c r="C47" s="1"/>
      <c r="D47" s="60"/>
      <c r="E47" s="60"/>
      <c r="F47" s="60"/>
      <c r="G47" s="60"/>
      <c r="H47" s="102"/>
    </row>
    <row r="48" spans="1:8" ht="14.1" customHeight="1" x14ac:dyDescent="0.3">
      <c r="A48" s="1" t="s">
        <v>242</v>
      </c>
      <c r="B48" s="102"/>
      <c r="C48" s="102"/>
      <c r="D48" s="102"/>
      <c r="E48" s="102"/>
      <c r="F48" s="102"/>
      <c r="G48" s="102"/>
      <c r="H48" s="1"/>
    </row>
    <row r="49" spans="1:3" x14ac:dyDescent="0.3">
      <c r="A49" s="1"/>
      <c r="B49" s="28"/>
      <c r="C49" s="28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Boltz, Elliott - REE-ERS</cp:lastModifiedBy>
  <cp:lastPrinted>2019-02-27T15:35:57Z</cp:lastPrinted>
  <dcterms:created xsi:type="dcterms:W3CDTF">2017-10-04T18:25:11Z</dcterms:created>
  <dcterms:modified xsi:type="dcterms:W3CDTF">2024-06-14T13:48:45Z</dcterms:modified>
</cp:coreProperties>
</file>